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E:\工作\2021年\各股室公示文件\广东省事业单位2021年集中公开招聘高校应届毕业生(平远县)总成绩公示\"/>
    </mc:Choice>
  </mc:AlternateContent>
  <xr:revisionPtr revIDLastSave="0" documentId="8_{7484C774-B3FB-4D42-A9B4-F3C36E872800}" xr6:coauthVersionLast="36" xr6:coauthVersionMax="36" xr10:uidLastSave="{00000000-0000-0000-0000-000000000000}"/>
  <bookViews>
    <workbookView xWindow="0" yWindow="0" windowWidth="19815" windowHeight="7860" xr2:uid="{00000000-000D-0000-FFFF-FFFF00000000}"/>
  </bookViews>
  <sheets>
    <sheet name="Sheet1" sheetId="1" r:id="rId1"/>
  </sheets>
  <definedNames>
    <definedName name="_xlnm._FilterDatabase" localSheetId="0" hidden="1">Sheet1!$A$19:$L$23</definedName>
  </definedNames>
  <calcPr calcId="179021"/>
</workbook>
</file>

<file path=xl/calcChain.xml><?xml version="1.0" encoding="utf-8"?>
<calcChain xmlns="http://schemas.openxmlformats.org/spreadsheetml/2006/main">
  <c r="G10" i="1" l="1"/>
  <c r="I10" i="1"/>
  <c r="I35" i="1"/>
  <c r="G35" i="1"/>
  <c r="I34" i="1"/>
  <c r="G34" i="1"/>
  <c r="I33" i="1"/>
  <c r="G33" i="1"/>
  <c r="I32" i="1"/>
  <c r="G32" i="1"/>
  <c r="I31" i="1"/>
  <c r="G31" i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J20" i="1" s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9" i="1"/>
  <c r="G9" i="1"/>
  <c r="I11" i="1"/>
  <c r="G11" i="1"/>
  <c r="I8" i="1"/>
  <c r="G8" i="1"/>
  <c r="I7" i="1"/>
  <c r="G7" i="1"/>
  <c r="I6" i="1"/>
  <c r="G6" i="1"/>
  <c r="I5" i="1"/>
  <c r="G5" i="1"/>
  <c r="I4" i="1"/>
  <c r="G4" i="1"/>
  <c r="I3" i="1"/>
  <c r="G3" i="1"/>
  <c r="J10" i="1" l="1"/>
  <c r="J12" i="1"/>
  <c r="J9" i="1"/>
  <c r="J8" i="1"/>
  <c r="J19" i="1"/>
  <c r="J7" i="1"/>
  <c r="J28" i="1"/>
  <c r="J27" i="1"/>
  <c r="J35" i="1"/>
  <c r="J4" i="1"/>
  <c r="J6" i="1"/>
  <c r="J11" i="1"/>
  <c r="J13" i="1"/>
  <c r="J15" i="1"/>
  <c r="J24" i="1"/>
  <c r="J26" i="1"/>
  <c r="J29" i="1"/>
  <c r="J31" i="1"/>
  <c r="J3" i="1"/>
  <c r="J16" i="1"/>
  <c r="J18" i="1"/>
  <c r="J21" i="1"/>
  <c r="J23" i="1"/>
  <c r="J32" i="1"/>
  <c r="J34" i="1"/>
  <c r="J5" i="1"/>
  <c r="J14" i="1"/>
  <c r="J17" i="1"/>
  <c r="J22" i="1"/>
  <c r="J25" i="1"/>
  <c r="J30" i="1"/>
  <c r="J33" i="1"/>
</calcChain>
</file>

<file path=xl/sharedStrings.xml><?xml version="1.0" encoding="utf-8"?>
<sst xmlns="http://schemas.openxmlformats.org/spreadsheetml/2006/main" count="203" uniqueCount="122">
  <si>
    <t xml:space="preserve"> </t>
  </si>
  <si>
    <t>序号</t>
  </si>
  <si>
    <t>单位名称</t>
  </si>
  <si>
    <t>岗位代码</t>
  </si>
  <si>
    <t>岗位名称</t>
  </si>
  <si>
    <t>准考证</t>
  </si>
  <si>
    <t>笔试成绩</t>
  </si>
  <si>
    <t>笔试成绩*0.4</t>
  </si>
  <si>
    <t>面试成绩</t>
  </si>
  <si>
    <t>面试成绩*0.6</t>
  </si>
  <si>
    <t>总成绩</t>
  </si>
  <si>
    <t>排名</t>
  </si>
  <si>
    <t>备注</t>
  </si>
  <si>
    <t>八尺镇文旅教体服务中心</t>
  </si>
  <si>
    <t>2110704080342</t>
  </si>
  <si>
    <t>职员管理岗位十级以上</t>
  </si>
  <si>
    <t>211080204603</t>
  </si>
  <si>
    <t>78.2</t>
  </si>
  <si>
    <t>77.30</t>
  </si>
  <si>
    <t>211080202730</t>
  </si>
  <si>
    <t>77.6</t>
  </si>
  <si>
    <t>211080103024</t>
  </si>
  <si>
    <t>76.1</t>
  </si>
  <si>
    <t>74.10</t>
  </si>
  <si>
    <t>211080200322</t>
  </si>
  <si>
    <t>68.9</t>
  </si>
  <si>
    <t>211080204301</t>
  </si>
  <si>
    <t>67.5</t>
  </si>
  <si>
    <t>八尺镇农业农村服务中心</t>
  </si>
  <si>
    <t>2110704080343</t>
  </si>
  <si>
    <t>畜牧专技人员专业技术岗位十三级以上</t>
  </si>
  <si>
    <t>211080205314</t>
  </si>
  <si>
    <t>78.1</t>
  </si>
  <si>
    <t>79.00</t>
  </si>
  <si>
    <t>2110704080344</t>
  </si>
  <si>
    <t>林业专技人员专业技术岗位十三级以上</t>
  </si>
  <si>
    <t>70</t>
  </si>
  <si>
    <t>73.25</t>
  </si>
  <si>
    <t>211080104307</t>
  </si>
  <si>
    <t>65.9</t>
  </si>
  <si>
    <t>211080201423</t>
  </si>
  <si>
    <t>64.5</t>
  </si>
  <si>
    <t>72.70</t>
  </si>
  <si>
    <t>211080201309</t>
  </si>
  <si>
    <t>60.1</t>
  </si>
  <si>
    <t>67.75</t>
  </si>
  <si>
    <t>差干镇农业农村服务中心</t>
  </si>
  <si>
    <t>2110704080345</t>
  </si>
  <si>
    <t>城乡规划及水利专技人员专业技术岗位十三级以上</t>
  </si>
  <si>
    <t>211080104625</t>
  </si>
  <si>
    <t>77.7</t>
  </si>
  <si>
    <t>81.30</t>
  </si>
  <si>
    <t>东石镇公用事业社会保障服务中心</t>
  </si>
  <si>
    <t>2110704080346</t>
  </si>
  <si>
    <t>211080204228</t>
  </si>
  <si>
    <t>77.3</t>
  </si>
  <si>
    <t>211080105124</t>
  </si>
  <si>
    <t>75.7</t>
  </si>
  <si>
    <t>81.20</t>
  </si>
  <si>
    <t>211080102830</t>
  </si>
  <si>
    <t>71.9</t>
  </si>
  <si>
    <t>211080100819</t>
  </si>
  <si>
    <t>71.6</t>
  </si>
  <si>
    <t>81.00</t>
  </si>
  <si>
    <t>211080202905</t>
  </si>
  <si>
    <t>75.9</t>
  </si>
  <si>
    <t>77.85</t>
  </si>
  <si>
    <t>东石镇文旅教体服务中心</t>
  </si>
  <si>
    <t>2110704080347</t>
  </si>
  <si>
    <t>211080201811</t>
  </si>
  <si>
    <t>75.2</t>
  </si>
  <si>
    <t>78.55</t>
  </si>
  <si>
    <t>211080101004</t>
  </si>
  <si>
    <t>67.1</t>
  </si>
  <si>
    <t>211080101526</t>
  </si>
  <si>
    <t>69</t>
  </si>
  <si>
    <t>71.40</t>
  </si>
  <si>
    <t>211080102229</t>
  </si>
  <si>
    <t>65.6</t>
  </si>
  <si>
    <t>72.95</t>
  </si>
  <si>
    <t>211080101920</t>
  </si>
  <si>
    <t>62.5</t>
  </si>
  <si>
    <t>0</t>
  </si>
  <si>
    <t>热柘镇农业农村服务中心</t>
  </si>
  <si>
    <t>2110704080349</t>
  </si>
  <si>
    <t>农业专技人员专业技术岗位十三级以上</t>
  </si>
  <si>
    <t>211080201917</t>
  </si>
  <si>
    <t>70.6</t>
  </si>
  <si>
    <t>仁居镇公用事业社会保障服务中心</t>
  </si>
  <si>
    <t>2110704080350</t>
  </si>
  <si>
    <t>211080103216</t>
  </si>
  <si>
    <t>74.4</t>
  </si>
  <si>
    <t>78.95</t>
  </si>
  <si>
    <t>211080100217</t>
  </si>
  <si>
    <t>77</t>
  </si>
  <si>
    <t>74.90</t>
  </si>
  <si>
    <t>211080204416</t>
  </si>
  <si>
    <t>74.1</t>
  </si>
  <si>
    <t>211080201718</t>
  </si>
  <si>
    <t>73.1</t>
  </si>
  <si>
    <t>75.05</t>
  </si>
  <si>
    <t>211010705528</t>
  </si>
  <si>
    <t>75.8</t>
  </si>
  <si>
    <t>上举镇农业农村服务中心</t>
  </si>
  <si>
    <t>2110704080351</t>
  </si>
  <si>
    <t>211080102614</t>
  </si>
  <si>
    <t>69.6</t>
  </si>
  <si>
    <t>77.70</t>
  </si>
  <si>
    <t>中行镇农业农村服务中心</t>
  </si>
  <si>
    <t>2110704080353</t>
  </si>
  <si>
    <t>211080202727</t>
  </si>
  <si>
    <t>211080205413</t>
  </si>
  <si>
    <t>211080201319</t>
  </si>
  <si>
    <t>70.7</t>
  </si>
  <si>
    <t>76.80</t>
  </si>
  <si>
    <t>211080202813</t>
  </si>
  <si>
    <t>68.1</t>
  </si>
  <si>
    <t>211080205312</t>
  </si>
  <si>
    <t>66.2</t>
  </si>
  <si>
    <t>211080200807</t>
    <phoneticPr fontId="3" type="noConversion"/>
  </si>
  <si>
    <t>面试缺考</t>
    <phoneticPr fontId="3" type="noConversion"/>
  </si>
  <si>
    <t>广东省事业单位2021年集中公开招聘高校应届毕业生（平远县）总成绩及排名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</si>
</sst>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2"/>
      <color rgb="FF333333"/>
      <name val="宋体"/>
      <family val="3"/>
      <charset val="134"/>
    </font>
    <font>
      <sz val="9"/>
      <name val="等线"/>
      <charset val="134"/>
      <scheme val="minor"/>
    </font>
    <font>
      <sz val="20"/>
      <color theme="1"/>
      <name val="等线"/>
      <charset val="134"/>
      <scheme val="minor"/>
    </font>
    <font>
      <sz val="2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workbookViewId="0">
      <selection activeCell="N2" sqref="N2"/>
    </sheetView>
  </sheetViews>
  <sheetFormatPr defaultColWidth="9" defaultRowHeight="14.25" x14ac:dyDescent="0.2"/>
  <cols>
    <col min="1" max="1" width="3.75" customWidth="1"/>
    <col min="2" max="2" width="27" customWidth="1"/>
    <col min="3" max="3" width="15.5" customWidth="1"/>
    <col min="4" max="4" width="23.875" customWidth="1"/>
    <col min="5" max="5" width="14.75" customWidth="1"/>
    <col min="6" max="6" width="7.5" customWidth="1"/>
    <col min="7" max="7" width="8.75" customWidth="1"/>
    <col min="8" max="8" width="7.625" customWidth="1"/>
    <col min="9" max="9" width="8.625" customWidth="1"/>
    <col min="10" max="10" width="7" customWidth="1"/>
    <col min="11" max="11" width="4.75" customWidth="1"/>
    <col min="12" max="12" width="4.5" customWidth="1"/>
  </cols>
  <sheetData>
    <row r="1" spans="1:13" ht="54" customHeight="1" x14ac:dyDescent="0.2">
      <c r="A1" s="7" t="s">
        <v>121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t="s">
        <v>0</v>
      </c>
    </row>
    <row r="2" spans="1:13" s="1" customFormat="1" ht="45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pans="1:13" ht="30" customHeight="1" x14ac:dyDescent="0.2">
      <c r="A3" s="3">
        <v>1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>
        <f>SUM(F3*0.4)</f>
        <v>31.28</v>
      </c>
      <c r="H3" s="5" t="s">
        <v>18</v>
      </c>
      <c r="I3" s="3">
        <f>SUM(H3*0.6)</f>
        <v>46.379999999999995</v>
      </c>
      <c r="J3" s="3">
        <f>SUM(G3+I3)</f>
        <v>77.66</v>
      </c>
      <c r="K3" s="3">
        <v>1</v>
      </c>
      <c r="L3" s="3"/>
    </row>
    <row r="4" spans="1:13" ht="30" customHeight="1" x14ac:dyDescent="0.2">
      <c r="A4" s="3">
        <v>2</v>
      </c>
      <c r="B4" s="3" t="s">
        <v>13</v>
      </c>
      <c r="C4" s="3" t="s">
        <v>14</v>
      </c>
      <c r="D4" s="3" t="s">
        <v>15</v>
      </c>
      <c r="E4" s="3" t="s">
        <v>19</v>
      </c>
      <c r="F4" s="3" t="s">
        <v>20</v>
      </c>
      <c r="G4" s="3">
        <f t="shared" ref="G4:G35" si="0">SUM(F4*0.4)</f>
        <v>31.04</v>
      </c>
      <c r="H4" s="5">
        <v>75.95</v>
      </c>
      <c r="I4" s="3">
        <f t="shared" ref="I4:I35" si="1">SUM(H4*0.6)</f>
        <v>45.57</v>
      </c>
      <c r="J4" s="3">
        <f t="shared" ref="J4:J35" si="2">SUM(G4+I4)</f>
        <v>76.61</v>
      </c>
      <c r="K4" s="3">
        <v>2</v>
      </c>
      <c r="L4" s="3"/>
    </row>
    <row r="5" spans="1:13" ht="30" customHeight="1" x14ac:dyDescent="0.2">
      <c r="A5" s="3">
        <v>3</v>
      </c>
      <c r="B5" s="3" t="s">
        <v>13</v>
      </c>
      <c r="C5" s="3" t="s">
        <v>14</v>
      </c>
      <c r="D5" s="3" t="s">
        <v>15</v>
      </c>
      <c r="E5" s="3" t="s">
        <v>21</v>
      </c>
      <c r="F5" s="3" t="s">
        <v>22</v>
      </c>
      <c r="G5" s="3">
        <f t="shared" si="0"/>
        <v>30.439999999999998</v>
      </c>
      <c r="H5" s="5" t="s">
        <v>23</v>
      </c>
      <c r="I5" s="3">
        <f t="shared" si="1"/>
        <v>44.459999999999994</v>
      </c>
      <c r="J5" s="3">
        <f t="shared" si="2"/>
        <v>74.899999999999991</v>
      </c>
      <c r="K5" s="3">
        <v>3</v>
      </c>
      <c r="L5" s="3"/>
    </row>
    <row r="6" spans="1:13" ht="30" customHeight="1" x14ac:dyDescent="0.2">
      <c r="A6" s="3">
        <v>4</v>
      </c>
      <c r="B6" s="3" t="s">
        <v>13</v>
      </c>
      <c r="C6" s="3" t="s">
        <v>14</v>
      </c>
      <c r="D6" s="3" t="s">
        <v>15</v>
      </c>
      <c r="E6" s="3" t="s">
        <v>24</v>
      </c>
      <c r="F6" s="3" t="s">
        <v>25</v>
      </c>
      <c r="G6" s="3">
        <f t="shared" si="0"/>
        <v>27.560000000000002</v>
      </c>
      <c r="H6" s="5">
        <v>74.05</v>
      </c>
      <c r="I6" s="3">
        <f t="shared" si="1"/>
        <v>44.43</v>
      </c>
      <c r="J6" s="3">
        <f t="shared" si="2"/>
        <v>71.990000000000009</v>
      </c>
      <c r="K6" s="3">
        <v>4</v>
      </c>
      <c r="L6" s="3"/>
    </row>
    <row r="7" spans="1:13" ht="30" customHeight="1" x14ac:dyDescent="0.2">
      <c r="A7" s="3">
        <v>5</v>
      </c>
      <c r="B7" s="3" t="s">
        <v>13</v>
      </c>
      <c r="C7" s="3" t="s">
        <v>14</v>
      </c>
      <c r="D7" s="3" t="s">
        <v>15</v>
      </c>
      <c r="E7" s="3" t="s">
        <v>26</v>
      </c>
      <c r="F7" s="3" t="s">
        <v>27</v>
      </c>
      <c r="G7" s="3">
        <f t="shared" si="0"/>
        <v>27</v>
      </c>
      <c r="H7" s="5">
        <v>74.55</v>
      </c>
      <c r="I7" s="3">
        <f t="shared" si="1"/>
        <v>44.73</v>
      </c>
      <c r="J7" s="3">
        <f t="shared" si="2"/>
        <v>71.72999999999999</v>
      </c>
      <c r="K7" s="3">
        <v>5</v>
      </c>
      <c r="L7" s="3"/>
    </row>
    <row r="8" spans="1:13" ht="30" customHeight="1" x14ac:dyDescent="0.2">
      <c r="A8" s="3">
        <v>6</v>
      </c>
      <c r="B8" s="3" t="s">
        <v>28</v>
      </c>
      <c r="C8" s="3" t="s">
        <v>29</v>
      </c>
      <c r="D8" s="3" t="s">
        <v>30</v>
      </c>
      <c r="E8" s="3" t="s">
        <v>31</v>
      </c>
      <c r="F8" s="3" t="s">
        <v>32</v>
      </c>
      <c r="G8" s="3">
        <f t="shared" si="0"/>
        <v>31.24</v>
      </c>
      <c r="H8" s="5" t="s">
        <v>33</v>
      </c>
      <c r="I8" s="3">
        <f t="shared" si="1"/>
        <v>47.4</v>
      </c>
      <c r="J8" s="3">
        <f t="shared" si="2"/>
        <v>78.64</v>
      </c>
      <c r="K8" s="3">
        <v>1</v>
      </c>
      <c r="L8" s="3"/>
    </row>
    <row r="9" spans="1:13" ht="30" customHeight="1" x14ac:dyDescent="0.2">
      <c r="A9" s="3">
        <v>7</v>
      </c>
      <c r="B9" s="3" t="s">
        <v>28</v>
      </c>
      <c r="C9" s="3" t="s">
        <v>29</v>
      </c>
      <c r="D9" s="3" t="s">
        <v>30</v>
      </c>
      <c r="E9" s="3" t="s">
        <v>40</v>
      </c>
      <c r="F9" s="3" t="s">
        <v>41</v>
      </c>
      <c r="G9" s="3">
        <f>SUM(F9*0.4)</f>
        <v>25.8</v>
      </c>
      <c r="H9" s="5" t="s">
        <v>42</v>
      </c>
      <c r="I9" s="3">
        <f>SUM(H9*0.6)</f>
        <v>43.62</v>
      </c>
      <c r="J9" s="3">
        <f>SUM(G9+I9)</f>
        <v>69.42</v>
      </c>
      <c r="K9" s="3">
        <v>2</v>
      </c>
      <c r="L9" s="3"/>
    </row>
    <row r="10" spans="1:13" ht="30" customHeight="1" x14ac:dyDescent="0.2">
      <c r="A10" s="3">
        <v>8</v>
      </c>
      <c r="B10" s="3" t="s">
        <v>28</v>
      </c>
      <c r="C10" s="3" t="s">
        <v>34</v>
      </c>
      <c r="D10" s="3" t="s">
        <v>35</v>
      </c>
      <c r="E10" s="5" t="s">
        <v>119</v>
      </c>
      <c r="F10" s="3" t="s">
        <v>36</v>
      </c>
      <c r="G10" s="3">
        <f>SUM(F10*0.4)</f>
        <v>28</v>
      </c>
      <c r="H10" s="5" t="s">
        <v>37</v>
      </c>
      <c r="I10" s="3">
        <f>SUM(H10*0.6)</f>
        <v>43.949999999999996</v>
      </c>
      <c r="J10" s="3">
        <f>SUM(G10+I10)</f>
        <v>71.949999999999989</v>
      </c>
      <c r="K10" s="3">
        <v>1</v>
      </c>
      <c r="L10" s="3"/>
    </row>
    <row r="11" spans="1:13" ht="30" customHeight="1" x14ac:dyDescent="0.2">
      <c r="A11" s="3">
        <v>9</v>
      </c>
      <c r="B11" s="3" t="s">
        <v>28</v>
      </c>
      <c r="C11" s="3" t="s">
        <v>34</v>
      </c>
      <c r="D11" s="3" t="s">
        <v>35</v>
      </c>
      <c r="E11" s="3" t="s">
        <v>38</v>
      </c>
      <c r="F11" s="3" t="s">
        <v>39</v>
      </c>
      <c r="G11" s="3">
        <f>SUM(F11*0.4)</f>
        <v>26.360000000000003</v>
      </c>
      <c r="H11" s="5">
        <v>72.150000000000006</v>
      </c>
      <c r="I11" s="3">
        <f>SUM(H11*0.6)</f>
        <v>43.29</v>
      </c>
      <c r="J11" s="3">
        <f>SUM(G11+I11)</f>
        <v>69.650000000000006</v>
      </c>
      <c r="K11" s="3">
        <v>2</v>
      </c>
      <c r="L11" s="3"/>
    </row>
    <row r="12" spans="1:13" ht="30" customHeight="1" x14ac:dyDescent="0.2">
      <c r="A12" s="3">
        <v>10</v>
      </c>
      <c r="B12" s="3" t="s">
        <v>28</v>
      </c>
      <c r="C12" s="3" t="s">
        <v>34</v>
      </c>
      <c r="D12" s="3" t="s">
        <v>35</v>
      </c>
      <c r="E12" s="3" t="s">
        <v>43</v>
      </c>
      <c r="F12" s="3" t="s">
        <v>44</v>
      </c>
      <c r="G12" s="3">
        <f t="shared" si="0"/>
        <v>24.040000000000003</v>
      </c>
      <c r="H12" s="5" t="s">
        <v>45</v>
      </c>
      <c r="I12" s="3">
        <f t="shared" si="1"/>
        <v>40.65</v>
      </c>
      <c r="J12" s="3">
        <f t="shared" si="2"/>
        <v>64.69</v>
      </c>
      <c r="K12" s="3">
        <v>3</v>
      </c>
      <c r="L12" s="3"/>
    </row>
    <row r="13" spans="1:13" ht="30" customHeight="1" x14ac:dyDescent="0.2">
      <c r="A13" s="3">
        <v>11</v>
      </c>
      <c r="B13" s="3" t="s">
        <v>46</v>
      </c>
      <c r="C13" s="3" t="s">
        <v>47</v>
      </c>
      <c r="D13" s="3" t="s">
        <v>48</v>
      </c>
      <c r="E13" s="3" t="s">
        <v>49</v>
      </c>
      <c r="F13" s="3" t="s">
        <v>50</v>
      </c>
      <c r="G13" s="3">
        <f t="shared" si="0"/>
        <v>31.080000000000002</v>
      </c>
      <c r="H13" s="5" t="s">
        <v>51</v>
      </c>
      <c r="I13" s="3">
        <f t="shared" si="1"/>
        <v>48.779999999999994</v>
      </c>
      <c r="J13" s="3">
        <f t="shared" si="2"/>
        <v>79.86</v>
      </c>
      <c r="K13" s="3">
        <v>1</v>
      </c>
      <c r="L13" s="3"/>
    </row>
    <row r="14" spans="1:13" ht="30" customHeight="1" x14ac:dyDescent="0.2">
      <c r="A14" s="3">
        <v>12</v>
      </c>
      <c r="B14" s="3" t="s">
        <v>52</v>
      </c>
      <c r="C14" s="3" t="s">
        <v>53</v>
      </c>
      <c r="D14" s="3" t="s">
        <v>15</v>
      </c>
      <c r="E14" s="3" t="s">
        <v>54</v>
      </c>
      <c r="F14" s="3" t="s">
        <v>55</v>
      </c>
      <c r="G14" s="3">
        <f t="shared" si="0"/>
        <v>30.92</v>
      </c>
      <c r="H14" s="5">
        <v>80.349999999999994</v>
      </c>
      <c r="I14" s="3">
        <f t="shared" si="1"/>
        <v>48.209999999999994</v>
      </c>
      <c r="J14" s="3">
        <f t="shared" si="2"/>
        <v>79.13</v>
      </c>
      <c r="K14" s="3">
        <v>1</v>
      </c>
      <c r="L14" s="3"/>
    </row>
    <row r="15" spans="1:13" ht="30" customHeight="1" x14ac:dyDescent="0.2">
      <c r="A15" s="3">
        <v>13</v>
      </c>
      <c r="B15" s="3" t="s">
        <v>52</v>
      </c>
      <c r="C15" s="3" t="s">
        <v>53</v>
      </c>
      <c r="D15" s="3" t="s">
        <v>15</v>
      </c>
      <c r="E15" s="3" t="s">
        <v>56</v>
      </c>
      <c r="F15" s="3" t="s">
        <v>57</v>
      </c>
      <c r="G15" s="3">
        <f>SUM(F15*0.4)</f>
        <v>30.28</v>
      </c>
      <c r="H15" s="5" t="s">
        <v>58</v>
      </c>
      <c r="I15" s="3">
        <f>SUM(H15*0.6)</f>
        <v>48.72</v>
      </c>
      <c r="J15" s="3">
        <f>SUM(G15+I15)</f>
        <v>79</v>
      </c>
      <c r="K15" s="3">
        <v>2</v>
      </c>
      <c r="L15" s="3"/>
    </row>
    <row r="16" spans="1:13" ht="30" customHeight="1" x14ac:dyDescent="0.2">
      <c r="A16" s="3">
        <v>14</v>
      </c>
      <c r="B16" s="3" t="s">
        <v>52</v>
      </c>
      <c r="C16" s="3" t="s">
        <v>53</v>
      </c>
      <c r="D16" s="3" t="s">
        <v>15</v>
      </c>
      <c r="E16" s="3" t="s">
        <v>59</v>
      </c>
      <c r="F16" s="3" t="s">
        <v>60</v>
      </c>
      <c r="G16" s="3">
        <f>SUM(F16*0.4)</f>
        <v>28.760000000000005</v>
      </c>
      <c r="H16" s="5">
        <v>81.849999999999994</v>
      </c>
      <c r="I16" s="3">
        <f>SUM(H16*0.6)</f>
        <v>49.109999999999992</v>
      </c>
      <c r="J16" s="3">
        <f>SUM(G16+I16)</f>
        <v>77.87</v>
      </c>
      <c r="K16" s="3">
        <v>3</v>
      </c>
      <c r="L16" s="3"/>
    </row>
    <row r="17" spans="1:12" ht="30" customHeight="1" x14ac:dyDescent="0.2">
      <c r="A17" s="3">
        <v>15</v>
      </c>
      <c r="B17" s="3" t="s">
        <v>52</v>
      </c>
      <c r="C17" s="3" t="s">
        <v>53</v>
      </c>
      <c r="D17" s="3" t="s">
        <v>15</v>
      </c>
      <c r="E17" s="3" t="s">
        <v>61</v>
      </c>
      <c r="F17" s="3" t="s">
        <v>62</v>
      </c>
      <c r="G17" s="3">
        <f>SUM(F17*0.4)</f>
        <v>28.64</v>
      </c>
      <c r="H17" s="5" t="s">
        <v>63</v>
      </c>
      <c r="I17" s="3">
        <f>SUM(H17*0.6)</f>
        <v>48.6</v>
      </c>
      <c r="J17" s="3">
        <f>SUM(G17+I17)</f>
        <v>77.240000000000009</v>
      </c>
      <c r="K17" s="3">
        <v>4</v>
      </c>
      <c r="L17" s="3"/>
    </row>
    <row r="18" spans="1:12" ht="30" customHeight="1" x14ac:dyDescent="0.2">
      <c r="A18" s="3">
        <v>16</v>
      </c>
      <c r="B18" s="3" t="s">
        <v>52</v>
      </c>
      <c r="C18" s="3" t="s">
        <v>53</v>
      </c>
      <c r="D18" s="3" t="s">
        <v>15</v>
      </c>
      <c r="E18" s="3" t="s">
        <v>64</v>
      </c>
      <c r="F18" s="3" t="s">
        <v>65</v>
      </c>
      <c r="G18" s="3">
        <f>SUM(F18*0.4)</f>
        <v>30.360000000000003</v>
      </c>
      <c r="H18" s="5" t="s">
        <v>66</v>
      </c>
      <c r="I18" s="3">
        <f>SUM(H18*0.6)</f>
        <v>46.709999999999994</v>
      </c>
      <c r="J18" s="3">
        <f>SUM(G18+I18)</f>
        <v>77.069999999999993</v>
      </c>
      <c r="K18" s="3">
        <v>5</v>
      </c>
      <c r="L18" s="3"/>
    </row>
    <row r="19" spans="1:12" ht="30" customHeight="1" x14ac:dyDescent="0.2">
      <c r="A19" s="3">
        <v>17</v>
      </c>
      <c r="B19" s="3" t="s">
        <v>67</v>
      </c>
      <c r="C19" s="3" t="s">
        <v>68</v>
      </c>
      <c r="D19" s="3" t="s">
        <v>15</v>
      </c>
      <c r="E19" s="3" t="s">
        <v>69</v>
      </c>
      <c r="F19" s="3" t="s">
        <v>70</v>
      </c>
      <c r="G19" s="3">
        <f t="shared" si="0"/>
        <v>30.080000000000002</v>
      </c>
      <c r="H19" s="5" t="s">
        <v>71</v>
      </c>
      <c r="I19" s="3">
        <f t="shared" si="1"/>
        <v>47.129999999999995</v>
      </c>
      <c r="J19" s="3">
        <f t="shared" si="2"/>
        <v>77.209999999999994</v>
      </c>
      <c r="K19" s="3">
        <v>1</v>
      </c>
      <c r="L19" s="3"/>
    </row>
    <row r="20" spans="1:12" ht="30" customHeight="1" x14ac:dyDescent="0.2">
      <c r="A20" s="3">
        <v>18</v>
      </c>
      <c r="B20" s="3" t="s">
        <v>67</v>
      </c>
      <c r="C20" s="3" t="s">
        <v>68</v>
      </c>
      <c r="D20" s="3" t="s">
        <v>15</v>
      </c>
      <c r="E20" s="3" t="s">
        <v>72</v>
      </c>
      <c r="F20" s="3" t="s">
        <v>73</v>
      </c>
      <c r="G20" s="3">
        <f>SUM(F20*0.4)</f>
        <v>26.84</v>
      </c>
      <c r="H20" s="5">
        <v>79.849999999999994</v>
      </c>
      <c r="I20" s="3">
        <f>SUM(H20*0.6)</f>
        <v>47.91</v>
      </c>
      <c r="J20" s="3">
        <f>SUM(G20+I20)</f>
        <v>74.75</v>
      </c>
      <c r="K20" s="3">
        <v>2</v>
      </c>
      <c r="L20" s="3"/>
    </row>
    <row r="21" spans="1:12" ht="30" customHeight="1" x14ac:dyDescent="0.2">
      <c r="A21" s="3">
        <v>19</v>
      </c>
      <c r="B21" s="3" t="s">
        <v>67</v>
      </c>
      <c r="C21" s="3" t="s">
        <v>68</v>
      </c>
      <c r="D21" s="3" t="s">
        <v>15</v>
      </c>
      <c r="E21" s="3" t="s">
        <v>74</v>
      </c>
      <c r="F21" s="3" t="s">
        <v>75</v>
      </c>
      <c r="G21" s="3">
        <f>SUM(F21*0.4)</f>
        <v>27.6</v>
      </c>
      <c r="H21" s="5" t="s">
        <v>76</v>
      </c>
      <c r="I21" s="3">
        <f>SUM(H21*0.6)</f>
        <v>42.84</v>
      </c>
      <c r="J21" s="3">
        <f>SUM(G21+I21)</f>
        <v>70.44</v>
      </c>
      <c r="K21" s="3">
        <v>3</v>
      </c>
      <c r="L21" s="3"/>
    </row>
    <row r="22" spans="1:12" ht="30" customHeight="1" x14ac:dyDescent="0.2">
      <c r="A22" s="3">
        <v>20</v>
      </c>
      <c r="B22" s="3" t="s">
        <v>67</v>
      </c>
      <c r="C22" s="3" t="s">
        <v>68</v>
      </c>
      <c r="D22" s="3" t="s">
        <v>15</v>
      </c>
      <c r="E22" s="3" t="s">
        <v>77</v>
      </c>
      <c r="F22" s="3" t="s">
        <v>78</v>
      </c>
      <c r="G22" s="3">
        <f t="shared" si="0"/>
        <v>26.24</v>
      </c>
      <c r="H22" s="5" t="s">
        <v>79</v>
      </c>
      <c r="I22" s="3">
        <f t="shared" si="1"/>
        <v>43.77</v>
      </c>
      <c r="J22" s="3">
        <f t="shared" si="2"/>
        <v>70.010000000000005</v>
      </c>
      <c r="K22" s="3">
        <v>4</v>
      </c>
      <c r="L22" s="3"/>
    </row>
    <row r="23" spans="1:12" ht="30" customHeight="1" x14ac:dyDescent="0.2">
      <c r="A23" s="3">
        <v>21</v>
      </c>
      <c r="B23" s="3" t="s">
        <v>67</v>
      </c>
      <c r="C23" s="3" t="s">
        <v>68</v>
      </c>
      <c r="D23" s="3" t="s">
        <v>15</v>
      </c>
      <c r="E23" s="3" t="s">
        <v>80</v>
      </c>
      <c r="F23" s="3" t="s">
        <v>81</v>
      </c>
      <c r="G23" s="3">
        <f t="shared" si="0"/>
        <v>25</v>
      </c>
      <c r="H23" s="5" t="s">
        <v>82</v>
      </c>
      <c r="I23" s="3">
        <f t="shared" si="1"/>
        <v>0</v>
      </c>
      <c r="J23" s="3">
        <f t="shared" si="2"/>
        <v>25</v>
      </c>
      <c r="K23" s="3" t="s">
        <v>120</v>
      </c>
      <c r="L23" s="3"/>
    </row>
    <row r="24" spans="1:12" ht="30" customHeight="1" x14ac:dyDescent="0.2">
      <c r="A24" s="3">
        <v>22</v>
      </c>
      <c r="B24" s="3" t="s">
        <v>83</v>
      </c>
      <c r="C24" s="3" t="s">
        <v>84</v>
      </c>
      <c r="D24" s="3" t="s">
        <v>85</v>
      </c>
      <c r="E24" s="3" t="s">
        <v>86</v>
      </c>
      <c r="F24" s="3" t="s">
        <v>87</v>
      </c>
      <c r="G24" s="3">
        <f t="shared" si="0"/>
        <v>28.24</v>
      </c>
      <c r="H24" s="5">
        <v>79.150000000000006</v>
      </c>
      <c r="I24" s="3">
        <f t="shared" si="1"/>
        <v>47.49</v>
      </c>
      <c r="J24" s="3">
        <f t="shared" si="2"/>
        <v>75.73</v>
      </c>
      <c r="K24" s="3">
        <v>1</v>
      </c>
      <c r="L24" s="3"/>
    </row>
    <row r="25" spans="1:12" ht="30" customHeight="1" x14ac:dyDescent="0.2">
      <c r="A25" s="3">
        <v>23</v>
      </c>
      <c r="B25" s="3" t="s">
        <v>88</v>
      </c>
      <c r="C25" s="3" t="s">
        <v>89</v>
      </c>
      <c r="D25" s="3" t="s">
        <v>15</v>
      </c>
      <c r="E25" s="3" t="s">
        <v>90</v>
      </c>
      <c r="F25" s="3" t="s">
        <v>91</v>
      </c>
      <c r="G25" s="3">
        <f>SUM(F25*0.4)</f>
        <v>29.760000000000005</v>
      </c>
      <c r="H25" s="5" t="s">
        <v>92</v>
      </c>
      <c r="I25" s="3">
        <f>SUM(H25*0.6)</f>
        <v>47.37</v>
      </c>
      <c r="J25" s="3">
        <f>SUM(G25+I25)</f>
        <v>77.13</v>
      </c>
      <c r="K25" s="3">
        <v>1</v>
      </c>
      <c r="L25" s="3"/>
    </row>
    <row r="26" spans="1:12" ht="30" customHeight="1" x14ac:dyDescent="0.2">
      <c r="A26" s="3">
        <v>24</v>
      </c>
      <c r="B26" s="3" t="s">
        <v>88</v>
      </c>
      <c r="C26" s="3" t="s">
        <v>89</v>
      </c>
      <c r="D26" s="3" t="s">
        <v>15</v>
      </c>
      <c r="E26" s="3" t="s">
        <v>93</v>
      </c>
      <c r="F26" s="3" t="s">
        <v>94</v>
      </c>
      <c r="G26" s="3">
        <f>SUM(F26*0.4)</f>
        <v>30.8</v>
      </c>
      <c r="H26" s="5" t="s">
        <v>95</v>
      </c>
      <c r="I26" s="3">
        <f>SUM(H26*0.6)</f>
        <v>44.940000000000005</v>
      </c>
      <c r="J26" s="3">
        <f>SUM(G26+I26)</f>
        <v>75.740000000000009</v>
      </c>
      <c r="K26" s="3">
        <v>2</v>
      </c>
      <c r="L26" s="3"/>
    </row>
    <row r="27" spans="1:12" ht="30" customHeight="1" x14ac:dyDescent="0.2">
      <c r="A27" s="3">
        <v>25</v>
      </c>
      <c r="B27" s="3" t="s">
        <v>88</v>
      </c>
      <c r="C27" s="3" t="s">
        <v>89</v>
      </c>
      <c r="D27" s="3" t="s">
        <v>15</v>
      </c>
      <c r="E27" s="3" t="s">
        <v>96</v>
      </c>
      <c r="F27" s="3" t="s">
        <v>97</v>
      </c>
      <c r="G27" s="3">
        <f>SUM(F27*0.4)</f>
        <v>29.64</v>
      </c>
      <c r="H27" s="5">
        <v>76.05</v>
      </c>
      <c r="I27" s="3">
        <f>SUM(H27*0.6)</f>
        <v>45.629999999999995</v>
      </c>
      <c r="J27" s="3">
        <f>SUM(G27+I27)</f>
        <v>75.27</v>
      </c>
      <c r="K27" s="3">
        <v>3</v>
      </c>
      <c r="L27" s="3"/>
    </row>
    <row r="28" spans="1:12" ht="30" customHeight="1" x14ac:dyDescent="0.2">
      <c r="A28" s="3">
        <v>26</v>
      </c>
      <c r="B28" s="3" t="s">
        <v>88</v>
      </c>
      <c r="C28" s="3" t="s">
        <v>89</v>
      </c>
      <c r="D28" s="3" t="s">
        <v>15</v>
      </c>
      <c r="E28" s="3" t="s">
        <v>98</v>
      </c>
      <c r="F28" s="3" t="s">
        <v>99</v>
      </c>
      <c r="G28" s="3">
        <f>SUM(F28*0.4)</f>
        <v>29.24</v>
      </c>
      <c r="H28" s="5" t="s">
        <v>100</v>
      </c>
      <c r="I28" s="3">
        <f>SUM(H28*0.6)</f>
        <v>45.029999999999994</v>
      </c>
      <c r="J28" s="3">
        <f>SUM(G28+I28)</f>
        <v>74.27</v>
      </c>
      <c r="K28" s="3">
        <v>4</v>
      </c>
      <c r="L28" s="3"/>
    </row>
    <row r="29" spans="1:12" ht="30" customHeight="1" x14ac:dyDescent="0.2">
      <c r="A29" s="3">
        <v>27</v>
      </c>
      <c r="B29" s="3" t="s">
        <v>88</v>
      </c>
      <c r="C29" s="3" t="s">
        <v>89</v>
      </c>
      <c r="D29" s="3" t="s">
        <v>15</v>
      </c>
      <c r="E29" s="3" t="s">
        <v>101</v>
      </c>
      <c r="F29" s="3" t="s">
        <v>102</v>
      </c>
      <c r="G29" s="3">
        <f>SUM(F29*0.4)</f>
        <v>30.32</v>
      </c>
      <c r="H29" s="5" t="s">
        <v>42</v>
      </c>
      <c r="I29" s="3">
        <f>SUM(H29*0.6)</f>
        <v>43.62</v>
      </c>
      <c r="J29" s="3">
        <f>SUM(G29+I29)</f>
        <v>73.94</v>
      </c>
      <c r="K29" s="3">
        <v>5</v>
      </c>
      <c r="L29" s="3"/>
    </row>
    <row r="30" spans="1:12" ht="30" customHeight="1" x14ac:dyDescent="0.2">
      <c r="A30" s="3">
        <v>28</v>
      </c>
      <c r="B30" s="3" t="s">
        <v>103</v>
      </c>
      <c r="C30" s="3" t="s">
        <v>104</v>
      </c>
      <c r="D30" s="3" t="s">
        <v>35</v>
      </c>
      <c r="E30" s="3" t="s">
        <v>105</v>
      </c>
      <c r="F30" s="3" t="s">
        <v>106</v>
      </c>
      <c r="G30" s="3">
        <f t="shared" si="0"/>
        <v>27.84</v>
      </c>
      <c r="H30" s="5" t="s">
        <v>107</v>
      </c>
      <c r="I30" s="3">
        <f t="shared" si="1"/>
        <v>46.62</v>
      </c>
      <c r="J30" s="3">
        <f t="shared" si="2"/>
        <v>74.459999999999994</v>
      </c>
      <c r="K30" s="3">
        <v>1</v>
      </c>
      <c r="L30" s="3"/>
    </row>
    <row r="31" spans="1:12" ht="30" customHeight="1" x14ac:dyDescent="0.2">
      <c r="A31" s="3">
        <v>29</v>
      </c>
      <c r="B31" s="3" t="s">
        <v>108</v>
      </c>
      <c r="C31" s="3" t="s">
        <v>109</v>
      </c>
      <c r="D31" s="3" t="s">
        <v>48</v>
      </c>
      <c r="E31" s="3" t="s">
        <v>110</v>
      </c>
      <c r="F31" s="3" t="s">
        <v>97</v>
      </c>
      <c r="G31" s="3">
        <f>SUM(F31*0.4)</f>
        <v>29.64</v>
      </c>
      <c r="H31" s="5" t="s">
        <v>92</v>
      </c>
      <c r="I31" s="3">
        <f>SUM(H31*0.6)</f>
        <v>47.37</v>
      </c>
      <c r="J31" s="3">
        <f>SUM(G31+I31)</f>
        <v>77.009999999999991</v>
      </c>
      <c r="K31" s="3">
        <v>1</v>
      </c>
      <c r="L31" s="3"/>
    </row>
    <row r="32" spans="1:12" ht="30" customHeight="1" x14ac:dyDescent="0.2">
      <c r="A32" s="3">
        <v>30</v>
      </c>
      <c r="B32" s="3" t="s">
        <v>108</v>
      </c>
      <c r="C32" s="3" t="s">
        <v>109</v>
      </c>
      <c r="D32" s="3" t="s">
        <v>48</v>
      </c>
      <c r="E32" s="3" t="s">
        <v>111</v>
      </c>
      <c r="F32" s="3" t="s">
        <v>102</v>
      </c>
      <c r="G32" s="3">
        <f>SUM(F32*0.4)</f>
        <v>30.32</v>
      </c>
      <c r="H32" s="5">
        <v>77.55</v>
      </c>
      <c r="I32" s="3">
        <f>SUM(H32*0.6)</f>
        <v>46.529999999999994</v>
      </c>
      <c r="J32" s="3">
        <f>SUM(G32+I32)</f>
        <v>76.849999999999994</v>
      </c>
      <c r="K32" s="3">
        <v>2</v>
      </c>
      <c r="L32" s="3"/>
    </row>
    <row r="33" spans="1:12" ht="30" customHeight="1" x14ac:dyDescent="0.2">
      <c r="A33" s="3">
        <v>31</v>
      </c>
      <c r="B33" s="3" t="s">
        <v>108</v>
      </c>
      <c r="C33" s="3" t="s">
        <v>109</v>
      </c>
      <c r="D33" s="3" t="s">
        <v>48</v>
      </c>
      <c r="E33" s="3" t="s">
        <v>112</v>
      </c>
      <c r="F33" s="3" t="s">
        <v>113</v>
      </c>
      <c r="G33" s="3">
        <f t="shared" si="0"/>
        <v>28.28</v>
      </c>
      <c r="H33" s="5" t="s">
        <v>114</v>
      </c>
      <c r="I33" s="3">
        <f t="shared" si="1"/>
        <v>46.08</v>
      </c>
      <c r="J33" s="3">
        <f t="shared" si="2"/>
        <v>74.36</v>
      </c>
      <c r="K33" s="3">
        <v>3</v>
      </c>
      <c r="L33" s="3"/>
    </row>
    <row r="34" spans="1:12" ht="30" customHeight="1" x14ac:dyDescent="0.2">
      <c r="A34" s="3">
        <v>32</v>
      </c>
      <c r="B34" s="3" t="s">
        <v>108</v>
      </c>
      <c r="C34" s="3" t="s">
        <v>109</v>
      </c>
      <c r="D34" s="3" t="s">
        <v>48</v>
      </c>
      <c r="E34" s="3" t="s">
        <v>115</v>
      </c>
      <c r="F34" s="3" t="s">
        <v>116</v>
      </c>
      <c r="G34" s="3">
        <f t="shared" si="0"/>
        <v>27.24</v>
      </c>
      <c r="H34" s="5">
        <v>73.349999999999994</v>
      </c>
      <c r="I34" s="3">
        <f t="shared" si="1"/>
        <v>44.01</v>
      </c>
      <c r="J34" s="3">
        <f t="shared" si="2"/>
        <v>71.25</v>
      </c>
      <c r="K34" s="3">
        <v>4</v>
      </c>
      <c r="L34" s="3"/>
    </row>
    <row r="35" spans="1:12" ht="30" customHeight="1" x14ac:dyDescent="0.2">
      <c r="A35" s="3">
        <v>33</v>
      </c>
      <c r="B35" s="3" t="s">
        <v>108</v>
      </c>
      <c r="C35" s="3" t="s">
        <v>109</v>
      </c>
      <c r="D35" s="3" t="s">
        <v>48</v>
      </c>
      <c r="E35" s="3" t="s">
        <v>117</v>
      </c>
      <c r="F35" s="3" t="s">
        <v>118</v>
      </c>
      <c r="G35" s="3">
        <f t="shared" si="0"/>
        <v>26.480000000000004</v>
      </c>
      <c r="H35" s="5" t="s">
        <v>82</v>
      </c>
      <c r="I35" s="3">
        <f t="shared" si="1"/>
        <v>0</v>
      </c>
      <c r="J35" s="3">
        <f t="shared" si="2"/>
        <v>26.480000000000004</v>
      </c>
      <c r="K35" s="3" t="s">
        <v>120</v>
      </c>
      <c r="L35" s="3"/>
    </row>
  </sheetData>
  <sortState ref="A31:O35">
    <sortCondition descending="1" ref="J31:J35"/>
  </sortState>
  <mergeCells count="1">
    <mergeCell ref="A1:L1"/>
  </mergeCells>
  <phoneticPr fontId="3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Administrator</cp:lastModifiedBy>
  <cp:lastPrinted>2021-11-22T01:48:05Z</cp:lastPrinted>
  <dcterms:created xsi:type="dcterms:W3CDTF">2019-09-04T07:14:00Z</dcterms:created>
  <dcterms:modified xsi:type="dcterms:W3CDTF">2021-11-22T03:06:00Z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