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平远县泗水镇2022年撂荒耕地复耕复种奖补情况汇总表" sheetId="1" r:id="rId1"/>
  </sheets>
  <definedNames>
    <definedName name="_xlnm.Print_Titles" localSheetId="0">'平远县泗水镇2022年撂荒耕地复耕复种奖补情况汇总表'!$3:$4</definedName>
    <definedName name="_xlnm._FilterDatabase" localSheetId="0" hidden="1">'平远县泗水镇2022年撂荒耕地复耕复种奖补情况汇总表'!$A$4:$IV$44</definedName>
  </definedNames>
  <calcPr fullCalcOnLoad="1"/>
</workbook>
</file>

<file path=xl/sharedStrings.xml><?xml version="1.0" encoding="utf-8"?>
<sst xmlns="http://schemas.openxmlformats.org/spreadsheetml/2006/main" count="457" uniqueCount="137">
  <si>
    <r>
      <t>平远县</t>
    </r>
    <r>
      <rPr>
        <u val="single"/>
        <sz val="24"/>
        <rFont val="方正小标宋_GBK"/>
        <family val="0"/>
      </rPr>
      <t xml:space="preserve">  泗水  </t>
    </r>
    <r>
      <rPr>
        <b/>
        <sz val="24"/>
        <rFont val="方正小标宋_GBK"/>
        <family val="0"/>
      </rPr>
      <t>镇2022年撂荒耕地复耕复种奖补情况汇总表</t>
    </r>
  </si>
  <si>
    <t>序号</t>
  </si>
  <si>
    <t>镇别</t>
  </si>
  <si>
    <t>村别</t>
  </si>
  <si>
    <t>村民小组</t>
  </si>
  <si>
    <t>地点</t>
  </si>
  <si>
    <r>
      <t>GPS</t>
    </r>
    <r>
      <rPr>
        <sz val="12"/>
        <rFont val="方正黑体_GBK"/>
        <family val="0"/>
      </rPr>
      <t>定位或图斑号</t>
    </r>
  </si>
  <si>
    <t>撂荒图斑面积（亩）</t>
  </si>
  <si>
    <t>复耕复种单位或个人</t>
  </si>
  <si>
    <t>实际复耕复种勾图、丈量等面积（亩）</t>
  </si>
  <si>
    <t>种植作物名称</t>
  </si>
  <si>
    <t>作物长势</t>
  </si>
  <si>
    <t>有无佐证照片</t>
  </si>
  <si>
    <t>确认补贴面积（亩）</t>
  </si>
  <si>
    <t>奖补金额（元）</t>
  </si>
  <si>
    <t>补贴面积确认方式</t>
  </si>
  <si>
    <r>
      <t>备注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方正黑体_GBK"/>
        <family val="0"/>
      </rPr>
      <t>（仅说明面积变更）</t>
    </r>
  </si>
  <si>
    <t>复耕前</t>
  </si>
  <si>
    <t>复耕后</t>
  </si>
  <si>
    <t>县级抽验</t>
  </si>
  <si>
    <t>镇级验收</t>
  </si>
  <si>
    <t>泗水</t>
  </si>
  <si>
    <t>成文村</t>
  </si>
  <si>
    <t>枧一、枧二</t>
  </si>
  <si>
    <t>枧头</t>
  </si>
  <si>
    <r>
      <t>2355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2356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2357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2359</t>
    </r>
  </si>
  <si>
    <t>刘旺昌</t>
  </si>
  <si>
    <t>玉米、</t>
  </si>
  <si>
    <t>合格</t>
  </si>
  <si>
    <t>√</t>
  </si>
  <si>
    <t>水稻</t>
  </si>
  <si>
    <t>半径坝</t>
  </si>
  <si>
    <r>
      <t>省二调图斑</t>
    </r>
    <r>
      <rPr>
        <sz val="12"/>
        <rFont val="Times New Roman"/>
        <family val="1"/>
      </rPr>
      <t>3</t>
    </r>
  </si>
  <si>
    <t>李恒书</t>
  </si>
  <si>
    <t>玉米</t>
  </si>
  <si>
    <t>八岭</t>
  </si>
  <si>
    <t>禾镰背</t>
  </si>
  <si>
    <r>
      <t>省二调图斑</t>
    </r>
    <r>
      <rPr>
        <sz val="12"/>
        <rFont val="Times New Roman"/>
        <family val="1"/>
      </rPr>
      <t>5</t>
    </r>
  </si>
  <si>
    <t>大豆</t>
  </si>
  <si>
    <t>大畲村</t>
  </si>
  <si>
    <t>天长一</t>
  </si>
  <si>
    <t>青山下</t>
  </si>
  <si>
    <t>沈兴伟</t>
  </si>
  <si>
    <r>
      <t>核减</t>
    </r>
    <r>
      <rPr>
        <sz val="12"/>
        <rFont val="Times New Roman"/>
        <family val="1"/>
      </rPr>
      <t>0.61</t>
    </r>
    <r>
      <rPr>
        <sz val="12"/>
        <rFont val="宋体"/>
        <family val="0"/>
      </rPr>
      <t>亩河道</t>
    </r>
  </si>
  <si>
    <t>钟屋</t>
  </si>
  <si>
    <t>水古塘</t>
  </si>
  <si>
    <t>雷公坑</t>
  </si>
  <si>
    <t>李屋</t>
  </si>
  <si>
    <t>大沙坝</t>
  </si>
  <si>
    <t>图斑外</t>
  </si>
  <si>
    <t>大新村</t>
  </si>
  <si>
    <t>村心</t>
  </si>
  <si>
    <t>横坑里</t>
  </si>
  <si>
    <t>刘伟平</t>
  </si>
  <si>
    <t>茭白、玉米</t>
  </si>
  <si>
    <r>
      <t>核减经济作物茭白</t>
    </r>
    <r>
      <rPr>
        <sz val="12"/>
        <rFont val="Times New Roman"/>
        <family val="1"/>
      </rPr>
      <t>8.48</t>
    </r>
    <r>
      <rPr>
        <sz val="12"/>
        <rFont val="宋体"/>
        <family val="0"/>
      </rPr>
      <t>亩</t>
    </r>
  </si>
  <si>
    <t>樟坑塘</t>
  </si>
  <si>
    <t>大段上</t>
  </si>
  <si>
    <t>刘钦臣</t>
  </si>
  <si>
    <t>曲桃</t>
  </si>
  <si>
    <t>水莲坑</t>
  </si>
  <si>
    <r>
      <t>8516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8517</t>
    </r>
  </si>
  <si>
    <t>陈其裕</t>
  </si>
  <si>
    <t>桃子寮</t>
  </si>
  <si>
    <r>
      <t>2798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2483</t>
    </r>
  </si>
  <si>
    <t>林洪敏</t>
  </si>
  <si>
    <t>园珠</t>
  </si>
  <si>
    <t>丘富禄</t>
  </si>
  <si>
    <t>核减经济作物茭白9.21亩</t>
  </si>
  <si>
    <t>沙湖坳</t>
  </si>
  <si>
    <r>
      <t>2841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2845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2850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2843</t>
    </r>
  </si>
  <si>
    <t>黄福庆</t>
  </si>
  <si>
    <t>蛇形坑</t>
  </si>
  <si>
    <t>张庆旺</t>
  </si>
  <si>
    <t>黄竹塘</t>
  </si>
  <si>
    <t>千兵坪</t>
  </si>
  <si>
    <r>
      <t>2874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2876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2802</t>
    </r>
  </si>
  <si>
    <t>下屋</t>
  </si>
  <si>
    <t>角子塘</t>
  </si>
  <si>
    <r>
      <t>2824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2826</t>
    </r>
  </si>
  <si>
    <t>玉米、禾苞</t>
  </si>
  <si>
    <t>核减经济作物禾苞10.82亩</t>
  </si>
  <si>
    <t>金田村</t>
  </si>
  <si>
    <t>田坑</t>
  </si>
  <si>
    <t>细营子</t>
  </si>
  <si>
    <t>吴德浩</t>
  </si>
  <si>
    <t>营子里</t>
  </si>
  <si>
    <t>山羊坑</t>
  </si>
  <si>
    <t>清明坑</t>
  </si>
  <si>
    <t>赖传烈</t>
  </si>
  <si>
    <t>核减多划池塘0.5亩</t>
  </si>
  <si>
    <t>肩丰</t>
  </si>
  <si>
    <t>桥子坑</t>
  </si>
  <si>
    <t>番薯</t>
  </si>
  <si>
    <t>塘笃</t>
  </si>
  <si>
    <t>下塘</t>
  </si>
  <si>
    <t>梅畲村</t>
  </si>
  <si>
    <t>上屋场</t>
  </si>
  <si>
    <t>高岭背</t>
  </si>
  <si>
    <r>
      <t>7940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7938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2331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2330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7937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7939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7936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2328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2329</t>
    </r>
  </si>
  <si>
    <t>刘建奎</t>
  </si>
  <si>
    <r>
      <t>核减多划路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亩（望梅亭）</t>
    </r>
  </si>
  <si>
    <t>龙颈背</t>
  </si>
  <si>
    <r>
      <t>省二调图斑</t>
    </r>
    <r>
      <rPr>
        <sz val="12"/>
        <rFont val="Times New Roman"/>
        <family val="1"/>
      </rPr>
      <t>7</t>
    </r>
  </si>
  <si>
    <t>木联村</t>
  </si>
  <si>
    <t>礤子下</t>
  </si>
  <si>
    <t>谷箩墩</t>
  </si>
  <si>
    <t>龙增荣</t>
  </si>
  <si>
    <t>直坑子</t>
  </si>
  <si>
    <r>
      <t>直坑子</t>
    </r>
    <r>
      <rPr>
        <sz val="12"/>
        <rFont val="Times New Roman"/>
        <family val="1"/>
      </rPr>
      <t>2</t>
    </r>
  </si>
  <si>
    <t>上老屋</t>
  </si>
  <si>
    <t>坑里</t>
  </si>
  <si>
    <t>泗水村</t>
  </si>
  <si>
    <t>西坑</t>
  </si>
  <si>
    <t>林淼平</t>
  </si>
  <si>
    <t>核减6.7亩多年生油茶树</t>
  </si>
  <si>
    <r>
      <t>油茶间种玉米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亩，按</t>
    </r>
    <r>
      <rPr>
        <sz val="12"/>
        <rFont val="Times New Roman"/>
        <family val="1"/>
      </rPr>
      <t>400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亩标准讲求计补</t>
    </r>
  </si>
  <si>
    <t>有食坑</t>
  </si>
  <si>
    <t>牛神坑</t>
  </si>
  <si>
    <r>
      <t>核减多年生油茶树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亩</t>
    </r>
  </si>
  <si>
    <t>文贵村</t>
  </si>
  <si>
    <t>砻谷山</t>
  </si>
  <si>
    <t>坳子上</t>
  </si>
  <si>
    <t>龙其珍</t>
  </si>
  <si>
    <t>河田坑</t>
  </si>
  <si>
    <r>
      <t>8166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2250</t>
    </r>
  </si>
  <si>
    <t>上新、上村</t>
  </si>
  <si>
    <t>铜锣田坑</t>
  </si>
  <si>
    <t>庵子背</t>
  </si>
  <si>
    <t>上新</t>
  </si>
  <si>
    <t>鹿子粪</t>
  </si>
  <si>
    <t>新屋</t>
  </si>
  <si>
    <t>神子角、神眼珠背</t>
  </si>
  <si>
    <t>富炉石</t>
  </si>
  <si>
    <t>上村</t>
  </si>
  <si>
    <t>上塘子坑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</si>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</sst>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  <numFmt numFmtId="178" formatCode="0.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24"/>
      <name val="方正小标宋_GBK"/>
      <family val="0"/>
    </font>
    <font>
      <sz val="14"/>
      <name val="仿宋"/>
      <family val="3"/>
    </font>
    <font>
      <sz val="12"/>
      <name val="方正黑体_GBK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24"/>
      <name val="方正小标宋_GBK"/>
      <family val="0"/>
    </font>
    <font>
      <b/>
      <sz val="24"/>
      <name val="方正小标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8" fillId="0" borderId="0">
      <alignment/>
      <protection/>
    </xf>
  </cellStyleXfs>
  <cellXfs count="66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Fill="1" applyAlignment="1">
      <alignment vertical="center" wrapText="1"/>
    </xf>
    <xf numFmtId="176" fontId="50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7" fontId="8" fillId="33" borderId="9" xfId="0" applyNumberFormat="1" applyFont="1" applyFill="1" applyBorder="1" applyAlignment="1">
      <alignment horizontal="center" vertical="center" wrapText="1"/>
    </xf>
    <xf numFmtId="177" fontId="0" fillId="33" borderId="9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7" fontId="8" fillId="33" borderId="13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广东省县级专项地类增量面积统计汇总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489"/>
  <sheetViews>
    <sheetView tabSelected="1" zoomScaleSheetLayoutView="100" workbookViewId="0" topLeftCell="A1">
      <selection activeCell="S44" sqref="S5:S44"/>
    </sheetView>
  </sheetViews>
  <sheetFormatPr defaultColWidth="9.00390625" defaultRowHeight="14.25"/>
  <cols>
    <col min="1" max="1" width="5.50390625" style="4" customWidth="1"/>
    <col min="2" max="3" width="6.625" style="1" customWidth="1"/>
    <col min="4" max="4" width="11.50390625" style="1" customWidth="1"/>
    <col min="5" max="5" width="8.625" style="1" customWidth="1"/>
    <col min="6" max="6" width="13.875" style="1" customWidth="1"/>
    <col min="7" max="7" width="10.375" style="1" bestFit="1" customWidth="1"/>
    <col min="8" max="8" width="8.625" style="1" customWidth="1"/>
    <col min="9" max="9" width="11.625" style="1" customWidth="1"/>
    <col min="10" max="10" width="11.875" style="1" customWidth="1"/>
    <col min="11" max="11" width="7.625" style="5" customWidth="1"/>
    <col min="12" max="12" width="5.875" style="6" customWidth="1"/>
    <col min="13" max="13" width="5.875" style="1" customWidth="1"/>
    <col min="14" max="14" width="7.625" style="1" customWidth="1"/>
    <col min="15" max="16" width="11.375" style="1" customWidth="1"/>
    <col min="17" max="17" width="8.375" style="7" customWidth="1"/>
    <col min="18" max="18" width="9.00390625" style="8" customWidth="1"/>
    <col min="19" max="19" width="27.875" style="9" customWidth="1"/>
    <col min="20" max="244" width="9.00390625" style="1" customWidth="1"/>
    <col min="245" max="16384" width="9.00390625" style="4" customWidth="1"/>
  </cols>
  <sheetData>
    <row r="1" spans="1:19" s="1" customFormat="1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3"/>
    </row>
    <row r="2" spans="1:19" s="1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44"/>
      <c r="R2" s="44"/>
      <c r="S2" s="45"/>
    </row>
    <row r="3" spans="1:255" s="2" customFormat="1" ht="51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3"/>
      <c r="N3" s="13"/>
      <c r="O3" s="34" t="s">
        <v>13</v>
      </c>
      <c r="P3" s="35" t="s">
        <v>14</v>
      </c>
      <c r="Q3" s="35" t="s">
        <v>15</v>
      </c>
      <c r="R3" s="37"/>
      <c r="S3" s="12" t="s">
        <v>16</v>
      </c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</row>
    <row r="4" spans="1:255" s="2" customFormat="1" ht="5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 t="s">
        <v>17</v>
      </c>
      <c r="M4" s="12" t="s">
        <v>18</v>
      </c>
      <c r="N4" s="12" t="s">
        <v>11</v>
      </c>
      <c r="O4" s="36"/>
      <c r="P4" s="37"/>
      <c r="Q4" s="12" t="s">
        <v>19</v>
      </c>
      <c r="R4" s="12" t="s">
        <v>20</v>
      </c>
      <c r="S4" s="13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</row>
    <row r="5" spans="1:19" s="1" customFormat="1" ht="30" customHeight="1">
      <c r="A5" s="13">
        <v>1</v>
      </c>
      <c r="B5" s="14" t="s">
        <v>21</v>
      </c>
      <c r="C5" s="15" t="s">
        <v>22</v>
      </c>
      <c r="D5" s="15" t="s">
        <v>23</v>
      </c>
      <c r="E5" s="15" t="s">
        <v>24</v>
      </c>
      <c r="F5" s="13" t="s">
        <v>25</v>
      </c>
      <c r="G5" s="16">
        <v>47.96</v>
      </c>
      <c r="H5" s="15" t="s">
        <v>26</v>
      </c>
      <c r="I5" s="16">
        <v>56.99</v>
      </c>
      <c r="J5" s="15" t="s">
        <v>27</v>
      </c>
      <c r="K5" s="15" t="s">
        <v>28</v>
      </c>
      <c r="L5" s="13" t="s">
        <v>29</v>
      </c>
      <c r="M5" s="13" t="s">
        <v>29</v>
      </c>
      <c r="N5" s="13" t="s">
        <v>29</v>
      </c>
      <c r="O5" s="38">
        <v>56.99</v>
      </c>
      <c r="P5" s="39">
        <f>O5*1000</f>
        <v>56990</v>
      </c>
      <c r="Q5" s="13" t="s">
        <v>29</v>
      </c>
      <c r="R5" s="36"/>
      <c r="S5" s="46"/>
    </row>
    <row r="6" spans="1:19" s="1" customFormat="1" ht="30" customHeight="1">
      <c r="A6" s="13"/>
      <c r="B6" s="14" t="s">
        <v>21</v>
      </c>
      <c r="C6" s="13"/>
      <c r="D6" s="13"/>
      <c r="E6" s="13"/>
      <c r="F6" s="13"/>
      <c r="G6" s="16"/>
      <c r="H6" s="13"/>
      <c r="I6" s="16"/>
      <c r="J6" s="15" t="s">
        <v>30</v>
      </c>
      <c r="K6" s="13"/>
      <c r="L6" s="13"/>
      <c r="M6" s="13"/>
      <c r="N6" s="13"/>
      <c r="O6" s="38"/>
      <c r="P6" s="39"/>
      <c r="Q6" s="13"/>
      <c r="R6" s="36"/>
      <c r="S6" s="46"/>
    </row>
    <row r="7" spans="1:19" ht="30" customHeight="1">
      <c r="A7" s="13">
        <v>2</v>
      </c>
      <c r="B7" s="14" t="s">
        <v>21</v>
      </c>
      <c r="C7" s="15" t="s">
        <v>22</v>
      </c>
      <c r="D7" s="15" t="s">
        <v>23</v>
      </c>
      <c r="E7" s="15" t="s">
        <v>31</v>
      </c>
      <c r="F7" s="15" t="s">
        <v>32</v>
      </c>
      <c r="G7" s="16">
        <v>17.92</v>
      </c>
      <c r="H7" s="15" t="s">
        <v>33</v>
      </c>
      <c r="I7" s="16">
        <v>7.44</v>
      </c>
      <c r="J7" s="15" t="s">
        <v>34</v>
      </c>
      <c r="K7" s="15" t="s">
        <v>28</v>
      </c>
      <c r="L7" s="13" t="s">
        <v>29</v>
      </c>
      <c r="M7" s="13" t="s">
        <v>29</v>
      </c>
      <c r="N7" s="13" t="s">
        <v>29</v>
      </c>
      <c r="O7" s="38">
        <v>7.44</v>
      </c>
      <c r="P7" s="39">
        <f aca="true" t="shared" si="0" ref="P7:P21">O7*1000</f>
        <v>7440</v>
      </c>
      <c r="Q7" s="36"/>
      <c r="R7" s="13" t="s">
        <v>29</v>
      </c>
      <c r="S7" s="46"/>
    </row>
    <row r="8" spans="1:19" ht="30" customHeight="1">
      <c r="A8" s="13">
        <v>3</v>
      </c>
      <c r="B8" s="14" t="s">
        <v>21</v>
      </c>
      <c r="C8" s="15" t="s">
        <v>22</v>
      </c>
      <c r="D8" s="15" t="s">
        <v>35</v>
      </c>
      <c r="E8" s="15" t="s">
        <v>36</v>
      </c>
      <c r="F8" s="15" t="s">
        <v>37</v>
      </c>
      <c r="G8" s="16">
        <v>24.2</v>
      </c>
      <c r="H8" s="15" t="s">
        <v>26</v>
      </c>
      <c r="I8" s="16">
        <v>39.99</v>
      </c>
      <c r="J8" s="15" t="s">
        <v>38</v>
      </c>
      <c r="K8" s="15" t="s">
        <v>28</v>
      </c>
      <c r="L8" s="13" t="s">
        <v>29</v>
      </c>
      <c r="M8" s="13" t="s">
        <v>29</v>
      </c>
      <c r="N8" s="13" t="s">
        <v>29</v>
      </c>
      <c r="O8" s="38">
        <v>39.99</v>
      </c>
      <c r="P8" s="39">
        <f t="shared" si="0"/>
        <v>39990</v>
      </c>
      <c r="Q8" s="47"/>
      <c r="R8" s="13" t="s">
        <v>29</v>
      </c>
      <c r="S8" s="48"/>
    </row>
    <row r="9" spans="1:19" ht="30" customHeight="1">
      <c r="A9" s="13">
        <v>4</v>
      </c>
      <c r="B9" s="14" t="s">
        <v>21</v>
      </c>
      <c r="C9" s="15" t="s">
        <v>39</v>
      </c>
      <c r="D9" s="15" t="s">
        <v>40</v>
      </c>
      <c r="E9" s="15" t="s">
        <v>41</v>
      </c>
      <c r="F9" s="13">
        <v>2701</v>
      </c>
      <c r="G9" s="16">
        <v>2.73</v>
      </c>
      <c r="H9" s="15" t="s">
        <v>42</v>
      </c>
      <c r="I9" s="16">
        <v>10.61</v>
      </c>
      <c r="J9" s="15" t="s">
        <v>34</v>
      </c>
      <c r="K9" s="15" t="s">
        <v>28</v>
      </c>
      <c r="L9" s="13" t="s">
        <v>29</v>
      </c>
      <c r="M9" s="13" t="s">
        <v>29</v>
      </c>
      <c r="N9" s="13" t="s">
        <v>29</v>
      </c>
      <c r="O9" s="38">
        <v>10</v>
      </c>
      <c r="P9" s="39">
        <f t="shared" si="0"/>
        <v>10000</v>
      </c>
      <c r="Q9" s="47" t="s">
        <v>29</v>
      </c>
      <c r="R9" s="47"/>
      <c r="S9" s="49" t="s">
        <v>43</v>
      </c>
    </row>
    <row r="10" spans="1:19" ht="30" customHeight="1">
      <c r="A10" s="13">
        <v>5</v>
      </c>
      <c r="B10" s="14" t="s">
        <v>21</v>
      </c>
      <c r="C10" s="15" t="s">
        <v>39</v>
      </c>
      <c r="D10" s="15" t="s">
        <v>44</v>
      </c>
      <c r="E10" s="15" t="s">
        <v>45</v>
      </c>
      <c r="F10" s="13">
        <v>2428</v>
      </c>
      <c r="G10" s="16">
        <v>65.96</v>
      </c>
      <c r="H10" s="15" t="s">
        <v>42</v>
      </c>
      <c r="I10" s="16">
        <v>28.36</v>
      </c>
      <c r="J10" s="15" t="s">
        <v>34</v>
      </c>
      <c r="K10" s="15" t="s">
        <v>28</v>
      </c>
      <c r="L10" s="13" t="s">
        <v>29</v>
      </c>
      <c r="M10" s="13" t="s">
        <v>29</v>
      </c>
      <c r="N10" s="13" t="s">
        <v>29</v>
      </c>
      <c r="O10" s="38">
        <v>28.36</v>
      </c>
      <c r="P10" s="39">
        <f t="shared" si="0"/>
        <v>28360</v>
      </c>
      <c r="Q10" s="47"/>
      <c r="R10" s="13" t="s">
        <v>29</v>
      </c>
      <c r="S10" s="48"/>
    </row>
    <row r="11" spans="1:19" ht="30" customHeight="1">
      <c r="A11" s="13">
        <v>6</v>
      </c>
      <c r="B11" s="14" t="s">
        <v>21</v>
      </c>
      <c r="C11" s="15" t="s">
        <v>39</v>
      </c>
      <c r="D11" s="15" t="s">
        <v>40</v>
      </c>
      <c r="E11" s="15" t="s">
        <v>46</v>
      </c>
      <c r="F11" s="13">
        <v>8362</v>
      </c>
      <c r="G11" s="16">
        <v>46.23</v>
      </c>
      <c r="H11" s="15" t="s">
        <v>42</v>
      </c>
      <c r="I11" s="16">
        <v>41.5</v>
      </c>
      <c r="J11" s="15" t="s">
        <v>34</v>
      </c>
      <c r="K11" s="15" t="s">
        <v>28</v>
      </c>
      <c r="L11" s="13" t="s">
        <v>29</v>
      </c>
      <c r="M11" s="13" t="s">
        <v>29</v>
      </c>
      <c r="N11" s="13" t="s">
        <v>29</v>
      </c>
      <c r="O11" s="38">
        <v>41.5</v>
      </c>
      <c r="P11" s="39">
        <f t="shared" si="0"/>
        <v>41500</v>
      </c>
      <c r="Q11" s="13" t="s">
        <v>29</v>
      </c>
      <c r="R11" s="47"/>
      <c r="S11" s="48"/>
    </row>
    <row r="12" spans="1:19" ht="30" customHeight="1">
      <c r="A12" s="13">
        <v>7</v>
      </c>
      <c r="B12" s="14" t="s">
        <v>21</v>
      </c>
      <c r="C12" s="15" t="s">
        <v>39</v>
      </c>
      <c r="D12" s="15" t="s">
        <v>47</v>
      </c>
      <c r="E12" s="15" t="s">
        <v>48</v>
      </c>
      <c r="F12" s="15" t="s">
        <v>49</v>
      </c>
      <c r="G12" s="17" t="s">
        <v>49</v>
      </c>
      <c r="H12" s="15" t="s">
        <v>42</v>
      </c>
      <c r="I12" s="16">
        <v>6.41</v>
      </c>
      <c r="J12" s="15" t="s">
        <v>34</v>
      </c>
      <c r="K12" s="15" t="s">
        <v>28</v>
      </c>
      <c r="L12" s="13" t="s">
        <v>29</v>
      </c>
      <c r="M12" s="13" t="s">
        <v>29</v>
      </c>
      <c r="N12" s="13" t="s">
        <v>29</v>
      </c>
      <c r="O12" s="38">
        <v>6.41</v>
      </c>
      <c r="P12" s="39">
        <f t="shared" si="0"/>
        <v>6410</v>
      </c>
      <c r="Q12" s="47"/>
      <c r="R12" s="13" t="s">
        <v>29</v>
      </c>
      <c r="S12" s="48"/>
    </row>
    <row r="13" spans="1:19" ht="30" customHeight="1">
      <c r="A13" s="13">
        <v>8</v>
      </c>
      <c r="B13" s="14" t="s">
        <v>21</v>
      </c>
      <c r="C13" s="18" t="s">
        <v>50</v>
      </c>
      <c r="D13" s="18" t="s">
        <v>51</v>
      </c>
      <c r="E13" s="18" t="s">
        <v>52</v>
      </c>
      <c r="F13" s="19">
        <v>2835</v>
      </c>
      <c r="G13" s="20">
        <v>8.94</v>
      </c>
      <c r="H13" s="18" t="s">
        <v>53</v>
      </c>
      <c r="I13" s="20">
        <v>23.48</v>
      </c>
      <c r="J13" s="18" t="s">
        <v>54</v>
      </c>
      <c r="K13" s="18" t="s">
        <v>28</v>
      </c>
      <c r="L13" s="19" t="s">
        <v>29</v>
      </c>
      <c r="M13" s="19" t="s">
        <v>29</v>
      </c>
      <c r="N13" s="19" t="s">
        <v>29</v>
      </c>
      <c r="O13" s="40">
        <v>15</v>
      </c>
      <c r="P13" s="39">
        <f t="shared" si="0"/>
        <v>15000</v>
      </c>
      <c r="Q13" s="13"/>
      <c r="R13" s="47" t="s">
        <v>29</v>
      </c>
      <c r="S13" s="49" t="s">
        <v>55</v>
      </c>
    </row>
    <row r="14" spans="1:19" ht="30" customHeight="1">
      <c r="A14" s="13">
        <v>9</v>
      </c>
      <c r="B14" s="14" t="s">
        <v>21</v>
      </c>
      <c r="C14" s="15" t="s">
        <v>50</v>
      </c>
      <c r="D14" s="15" t="s">
        <v>56</v>
      </c>
      <c r="E14" s="15" t="s">
        <v>57</v>
      </c>
      <c r="F14" s="13">
        <v>2882</v>
      </c>
      <c r="G14" s="16">
        <v>11.41</v>
      </c>
      <c r="H14" s="15" t="s">
        <v>58</v>
      </c>
      <c r="I14" s="16">
        <v>17.04</v>
      </c>
      <c r="J14" s="15" t="s">
        <v>34</v>
      </c>
      <c r="K14" s="15" t="s">
        <v>28</v>
      </c>
      <c r="L14" s="13" t="s">
        <v>29</v>
      </c>
      <c r="M14" s="13" t="s">
        <v>29</v>
      </c>
      <c r="N14" s="13" t="s">
        <v>29</v>
      </c>
      <c r="O14" s="38">
        <v>17.04</v>
      </c>
      <c r="P14" s="39">
        <f t="shared" si="0"/>
        <v>17040</v>
      </c>
      <c r="Q14" s="47"/>
      <c r="R14" s="13" t="s">
        <v>29</v>
      </c>
      <c r="S14" s="48"/>
    </row>
    <row r="15" spans="1:19" ht="30" customHeight="1">
      <c r="A15" s="13">
        <v>10</v>
      </c>
      <c r="B15" s="14" t="s">
        <v>21</v>
      </c>
      <c r="C15" s="15" t="s">
        <v>50</v>
      </c>
      <c r="D15" s="15" t="s">
        <v>59</v>
      </c>
      <c r="E15" s="15" t="s">
        <v>60</v>
      </c>
      <c r="F15" s="13" t="s">
        <v>61</v>
      </c>
      <c r="G15" s="16">
        <v>5.14</v>
      </c>
      <c r="H15" s="15" t="s">
        <v>62</v>
      </c>
      <c r="I15" s="16">
        <v>0.82</v>
      </c>
      <c r="J15" s="15" t="s">
        <v>34</v>
      </c>
      <c r="K15" s="15" t="s">
        <v>28</v>
      </c>
      <c r="L15" s="13" t="s">
        <v>29</v>
      </c>
      <c r="M15" s="13" t="s">
        <v>29</v>
      </c>
      <c r="N15" s="13" t="s">
        <v>29</v>
      </c>
      <c r="O15" s="38">
        <v>0.82</v>
      </c>
      <c r="P15" s="39">
        <f t="shared" si="0"/>
        <v>820</v>
      </c>
      <c r="Q15" s="13"/>
      <c r="R15" s="47" t="s">
        <v>29</v>
      </c>
      <c r="S15" s="50"/>
    </row>
    <row r="16" spans="1:19" ht="30" customHeight="1">
      <c r="A16" s="13">
        <v>11</v>
      </c>
      <c r="B16" s="14" t="s">
        <v>21</v>
      </c>
      <c r="C16" s="15" t="s">
        <v>50</v>
      </c>
      <c r="D16" s="15" t="s">
        <v>63</v>
      </c>
      <c r="E16" s="15" t="s">
        <v>63</v>
      </c>
      <c r="F16" s="13" t="s">
        <v>64</v>
      </c>
      <c r="G16" s="16">
        <v>13.36</v>
      </c>
      <c r="H16" s="15" t="s">
        <v>65</v>
      </c>
      <c r="I16" s="16">
        <v>13.34</v>
      </c>
      <c r="J16" s="15" t="s">
        <v>34</v>
      </c>
      <c r="K16" s="15" t="s">
        <v>28</v>
      </c>
      <c r="L16" s="13" t="s">
        <v>29</v>
      </c>
      <c r="M16" s="13" t="s">
        <v>29</v>
      </c>
      <c r="N16" s="13" t="s">
        <v>29</v>
      </c>
      <c r="O16" s="38">
        <v>13.34</v>
      </c>
      <c r="P16" s="39">
        <f t="shared" si="0"/>
        <v>13340</v>
      </c>
      <c r="Q16" s="47"/>
      <c r="R16" s="13" t="s">
        <v>29</v>
      </c>
      <c r="S16" s="50"/>
    </row>
    <row r="17" spans="1:19" ht="30" customHeight="1">
      <c r="A17" s="13">
        <v>12</v>
      </c>
      <c r="B17" s="14" t="s">
        <v>21</v>
      </c>
      <c r="C17" s="15" t="s">
        <v>50</v>
      </c>
      <c r="D17" s="15" t="s">
        <v>66</v>
      </c>
      <c r="E17" s="15" t="s">
        <v>66</v>
      </c>
      <c r="F17" s="13">
        <v>2806</v>
      </c>
      <c r="G17" s="16">
        <v>13.36</v>
      </c>
      <c r="H17" s="15" t="s">
        <v>67</v>
      </c>
      <c r="I17" s="16">
        <v>27.21</v>
      </c>
      <c r="J17" s="15" t="s">
        <v>54</v>
      </c>
      <c r="K17" s="15" t="s">
        <v>28</v>
      </c>
      <c r="L17" s="13" t="s">
        <v>29</v>
      </c>
      <c r="M17" s="13" t="s">
        <v>29</v>
      </c>
      <c r="N17" s="13" t="s">
        <v>29</v>
      </c>
      <c r="O17" s="38">
        <v>18</v>
      </c>
      <c r="P17" s="39">
        <f t="shared" si="0"/>
        <v>18000</v>
      </c>
      <c r="Q17" s="51" t="s">
        <v>29</v>
      </c>
      <c r="R17" s="13"/>
      <c r="S17" s="49" t="s">
        <v>68</v>
      </c>
    </row>
    <row r="18" spans="1:19" ht="30" customHeight="1">
      <c r="A18" s="13">
        <v>13</v>
      </c>
      <c r="B18" s="14" t="s">
        <v>21</v>
      </c>
      <c r="C18" s="15" t="s">
        <v>50</v>
      </c>
      <c r="D18" s="15" t="s">
        <v>56</v>
      </c>
      <c r="E18" s="15" t="s">
        <v>69</v>
      </c>
      <c r="F18" s="13" t="s">
        <v>70</v>
      </c>
      <c r="G18" s="16">
        <v>41.41</v>
      </c>
      <c r="H18" s="15" t="s">
        <v>71</v>
      </c>
      <c r="I18" s="16">
        <v>58.33</v>
      </c>
      <c r="J18" s="15" t="s">
        <v>34</v>
      </c>
      <c r="K18" s="15" t="s">
        <v>28</v>
      </c>
      <c r="L18" s="13" t="s">
        <v>29</v>
      </c>
      <c r="M18" s="13" t="s">
        <v>29</v>
      </c>
      <c r="N18" s="13" t="s">
        <v>29</v>
      </c>
      <c r="O18" s="38">
        <v>58.33</v>
      </c>
      <c r="P18" s="39">
        <f t="shared" si="0"/>
        <v>58330</v>
      </c>
      <c r="Q18" s="51" t="s">
        <v>29</v>
      </c>
      <c r="R18" s="13"/>
      <c r="S18" s="50"/>
    </row>
    <row r="19" spans="1:19" ht="30" customHeight="1">
      <c r="A19" s="13">
        <v>14</v>
      </c>
      <c r="B19" s="14" t="s">
        <v>21</v>
      </c>
      <c r="C19" s="15" t="s">
        <v>50</v>
      </c>
      <c r="D19" s="15" t="s">
        <v>56</v>
      </c>
      <c r="E19" s="15" t="s">
        <v>72</v>
      </c>
      <c r="F19" s="13">
        <v>2804</v>
      </c>
      <c r="G19" s="16">
        <v>18.54</v>
      </c>
      <c r="H19" s="15" t="s">
        <v>73</v>
      </c>
      <c r="I19" s="16">
        <v>11.01</v>
      </c>
      <c r="J19" s="15" t="s">
        <v>34</v>
      </c>
      <c r="K19" s="15" t="s">
        <v>28</v>
      </c>
      <c r="L19" s="13" t="s">
        <v>29</v>
      </c>
      <c r="M19" s="13" t="s">
        <v>29</v>
      </c>
      <c r="N19" s="13" t="s">
        <v>29</v>
      </c>
      <c r="O19" s="38">
        <v>11.01</v>
      </c>
      <c r="P19" s="39">
        <f t="shared" si="0"/>
        <v>11010</v>
      </c>
      <c r="Q19" s="51" t="s">
        <v>29</v>
      </c>
      <c r="R19" s="13"/>
      <c r="S19" s="50"/>
    </row>
    <row r="20" spans="1:19" ht="43.5" customHeight="1">
      <c r="A20" s="13">
        <v>15</v>
      </c>
      <c r="B20" s="14" t="s">
        <v>21</v>
      </c>
      <c r="C20" s="15" t="s">
        <v>50</v>
      </c>
      <c r="D20" s="15" t="s">
        <v>74</v>
      </c>
      <c r="E20" s="15" t="s">
        <v>75</v>
      </c>
      <c r="F20" s="13" t="s">
        <v>76</v>
      </c>
      <c r="G20" s="16">
        <v>44.1</v>
      </c>
      <c r="H20" s="15" t="s">
        <v>53</v>
      </c>
      <c r="I20" s="16">
        <v>105.71</v>
      </c>
      <c r="J20" s="15" t="s">
        <v>34</v>
      </c>
      <c r="K20" s="15" t="s">
        <v>28</v>
      </c>
      <c r="L20" s="13" t="s">
        <v>29</v>
      </c>
      <c r="M20" s="13" t="s">
        <v>29</v>
      </c>
      <c r="N20" s="13" t="s">
        <v>29</v>
      </c>
      <c r="O20" s="38">
        <v>105.71</v>
      </c>
      <c r="P20" s="39">
        <f t="shared" si="0"/>
        <v>105710</v>
      </c>
      <c r="Q20" s="51" t="s">
        <v>29</v>
      </c>
      <c r="R20" s="13"/>
      <c r="S20" s="50"/>
    </row>
    <row r="21" spans="1:19" ht="30" customHeight="1">
      <c r="A21" s="13">
        <v>16</v>
      </c>
      <c r="B21" s="14" t="s">
        <v>21</v>
      </c>
      <c r="C21" s="21" t="s">
        <v>50</v>
      </c>
      <c r="D21" s="21" t="s">
        <v>77</v>
      </c>
      <c r="E21" s="21" t="s">
        <v>78</v>
      </c>
      <c r="F21" s="22" t="s">
        <v>79</v>
      </c>
      <c r="G21" s="23">
        <v>42.81</v>
      </c>
      <c r="H21" s="21" t="s">
        <v>58</v>
      </c>
      <c r="I21" s="23">
        <v>31.82</v>
      </c>
      <c r="J21" s="21" t="s">
        <v>80</v>
      </c>
      <c r="K21" s="21" t="s">
        <v>28</v>
      </c>
      <c r="L21" s="13" t="s">
        <v>29</v>
      </c>
      <c r="M21" s="13" t="s">
        <v>29</v>
      </c>
      <c r="N21" s="13" t="s">
        <v>29</v>
      </c>
      <c r="O21" s="41">
        <v>21</v>
      </c>
      <c r="P21" s="39">
        <f t="shared" si="0"/>
        <v>21000</v>
      </c>
      <c r="Q21" s="52"/>
      <c r="R21" s="13" t="s">
        <v>29</v>
      </c>
      <c r="S21" s="49" t="s">
        <v>81</v>
      </c>
    </row>
    <row r="22" spans="1:19" ht="30" customHeight="1">
      <c r="A22" s="13">
        <v>17</v>
      </c>
      <c r="B22" s="14" t="s">
        <v>21</v>
      </c>
      <c r="C22" s="15" t="s">
        <v>82</v>
      </c>
      <c r="D22" s="15" t="s">
        <v>83</v>
      </c>
      <c r="E22" s="15" t="s">
        <v>84</v>
      </c>
      <c r="F22" s="13">
        <v>1992</v>
      </c>
      <c r="G22" s="16">
        <v>13.34</v>
      </c>
      <c r="H22" s="15" t="s">
        <v>85</v>
      </c>
      <c r="I22" s="16">
        <v>2.56</v>
      </c>
      <c r="J22" s="15" t="s">
        <v>34</v>
      </c>
      <c r="K22" s="15" t="s">
        <v>28</v>
      </c>
      <c r="L22" s="13" t="s">
        <v>29</v>
      </c>
      <c r="M22" s="13" t="s">
        <v>29</v>
      </c>
      <c r="N22" s="13" t="s">
        <v>29</v>
      </c>
      <c r="O22" s="38">
        <v>2.56</v>
      </c>
      <c r="P22" s="39">
        <f aca="true" t="shared" si="1" ref="P22:P36">O22*1000</f>
        <v>2560</v>
      </c>
      <c r="Q22" s="52"/>
      <c r="R22" s="13" t="s">
        <v>29</v>
      </c>
      <c r="S22" s="50"/>
    </row>
    <row r="23" spans="1:19" ht="30" customHeight="1">
      <c r="A23" s="13">
        <v>18</v>
      </c>
      <c r="B23" s="14" t="s">
        <v>21</v>
      </c>
      <c r="C23" s="15" t="s">
        <v>82</v>
      </c>
      <c r="D23" s="15" t="s">
        <v>86</v>
      </c>
      <c r="E23" s="15" t="s">
        <v>87</v>
      </c>
      <c r="F23" s="13">
        <v>2196</v>
      </c>
      <c r="G23" s="16">
        <v>21.54</v>
      </c>
      <c r="H23" s="15" t="s">
        <v>85</v>
      </c>
      <c r="I23" s="16">
        <v>29.73</v>
      </c>
      <c r="J23" s="15" t="s">
        <v>34</v>
      </c>
      <c r="K23" s="15" t="s">
        <v>28</v>
      </c>
      <c r="L23" s="13" t="s">
        <v>29</v>
      </c>
      <c r="M23" s="13" t="s">
        <v>29</v>
      </c>
      <c r="N23" s="13" t="s">
        <v>29</v>
      </c>
      <c r="O23" s="38">
        <v>29.73</v>
      </c>
      <c r="P23" s="39">
        <f t="shared" si="1"/>
        <v>29730</v>
      </c>
      <c r="Q23" s="51" t="s">
        <v>29</v>
      </c>
      <c r="R23" s="13"/>
      <c r="S23" s="50"/>
    </row>
    <row r="24" spans="1:19" ht="30" customHeight="1">
      <c r="A24" s="13">
        <v>19</v>
      </c>
      <c r="B24" s="14" t="s">
        <v>21</v>
      </c>
      <c r="C24" s="15" t="s">
        <v>82</v>
      </c>
      <c r="D24" s="15" t="s">
        <v>88</v>
      </c>
      <c r="E24" s="15" t="s">
        <v>88</v>
      </c>
      <c r="F24" s="13">
        <v>2124</v>
      </c>
      <c r="G24" s="16">
        <v>28.31</v>
      </c>
      <c r="H24" s="15" t="s">
        <v>89</v>
      </c>
      <c r="I24" s="16">
        <v>21.33</v>
      </c>
      <c r="J24" s="15" t="s">
        <v>34</v>
      </c>
      <c r="K24" s="15" t="s">
        <v>28</v>
      </c>
      <c r="L24" s="13" t="s">
        <v>29</v>
      </c>
      <c r="M24" s="13" t="s">
        <v>29</v>
      </c>
      <c r="N24" s="13" t="s">
        <v>29</v>
      </c>
      <c r="O24" s="38">
        <v>20.83</v>
      </c>
      <c r="P24" s="39">
        <f t="shared" si="1"/>
        <v>20830</v>
      </c>
      <c r="Q24" s="51" t="s">
        <v>29</v>
      </c>
      <c r="R24" s="13"/>
      <c r="S24" s="49" t="s">
        <v>90</v>
      </c>
    </row>
    <row r="25" spans="1:19" ht="30" customHeight="1">
      <c r="A25" s="13">
        <v>20</v>
      </c>
      <c r="B25" s="14" t="s">
        <v>21</v>
      </c>
      <c r="C25" s="15" t="s">
        <v>82</v>
      </c>
      <c r="D25" s="15" t="s">
        <v>91</v>
      </c>
      <c r="E25" s="15" t="s">
        <v>92</v>
      </c>
      <c r="F25" s="15" t="s">
        <v>49</v>
      </c>
      <c r="G25" s="16">
        <v>7.08</v>
      </c>
      <c r="H25" s="15" t="s">
        <v>89</v>
      </c>
      <c r="I25" s="16">
        <v>7.08</v>
      </c>
      <c r="J25" s="15" t="s">
        <v>93</v>
      </c>
      <c r="K25" s="15" t="s">
        <v>28</v>
      </c>
      <c r="L25" s="13" t="s">
        <v>29</v>
      </c>
      <c r="M25" s="13" t="s">
        <v>29</v>
      </c>
      <c r="N25" s="13" t="s">
        <v>29</v>
      </c>
      <c r="O25" s="38">
        <v>7.08</v>
      </c>
      <c r="P25" s="39">
        <f t="shared" si="1"/>
        <v>7080</v>
      </c>
      <c r="Q25" s="52"/>
      <c r="R25" s="13" t="s">
        <v>29</v>
      </c>
      <c r="S25" s="50"/>
    </row>
    <row r="26" spans="1:19" ht="30" customHeight="1">
      <c r="A26" s="13">
        <v>21</v>
      </c>
      <c r="B26" s="14" t="s">
        <v>21</v>
      </c>
      <c r="C26" s="15" t="s">
        <v>82</v>
      </c>
      <c r="D26" s="15" t="s">
        <v>94</v>
      </c>
      <c r="E26" s="15" t="s">
        <v>95</v>
      </c>
      <c r="F26" s="15" t="s">
        <v>49</v>
      </c>
      <c r="G26" s="16">
        <v>6.59</v>
      </c>
      <c r="H26" s="15" t="s">
        <v>89</v>
      </c>
      <c r="I26" s="16">
        <v>6.59</v>
      </c>
      <c r="J26" s="15" t="s">
        <v>30</v>
      </c>
      <c r="K26" s="15" t="s">
        <v>28</v>
      </c>
      <c r="L26" s="13" t="s">
        <v>29</v>
      </c>
      <c r="M26" s="13" t="s">
        <v>29</v>
      </c>
      <c r="N26" s="13" t="s">
        <v>29</v>
      </c>
      <c r="O26" s="38">
        <v>6.59</v>
      </c>
      <c r="P26" s="39">
        <f t="shared" si="1"/>
        <v>6590</v>
      </c>
      <c r="Q26" s="52"/>
      <c r="R26" s="13" t="s">
        <v>29</v>
      </c>
      <c r="S26" s="50"/>
    </row>
    <row r="27" spans="1:19" ht="78.75">
      <c r="A27" s="13">
        <v>22</v>
      </c>
      <c r="B27" s="14" t="s">
        <v>21</v>
      </c>
      <c r="C27" s="15" t="s">
        <v>96</v>
      </c>
      <c r="D27" s="15" t="s">
        <v>97</v>
      </c>
      <c r="E27" s="15" t="s">
        <v>98</v>
      </c>
      <c r="F27" s="13" t="s">
        <v>99</v>
      </c>
      <c r="G27" s="16">
        <v>78.69</v>
      </c>
      <c r="H27" s="15" t="s">
        <v>100</v>
      </c>
      <c r="I27" s="16">
        <v>103.23</v>
      </c>
      <c r="J27" s="15" t="s">
        <v>34</v>
      </c>
      <c r="K27" s="15" t="s">
        <v>28</v>
      </c>
      <c r="L27" s="13" t="s">
        <v>29</v>
      </c>
      <c r="M27" s="13" t="s">
        <v>29</v>
      </c>
      <c r="N27" s="13" t="s">
        <v>29</v>
      </c>
      <c r="O27" s="38">
        <v>102.23</v>
      </c>
      <c r="P27" s="39">
        <f t="shared" si="1"/>
        <v>102230</v>
      </c>
      <c r="Q27" s="13" t="s">
        <v>29</v>
      </c>
      <c r="R27" s="53"/>
      <c r="S27" s="49" t="s">
        <v>101</v>
      </c>
    </row>
    <row r="28" spans="1:19" ht="30" customHeight="1">
      <c r="A28" s="13">
        <v>23</v>
      </c>
      <c r="B28" s="14" t="s">
        <v>21</v>
      </c>
      <c r="C28" s="15" t="s">
        <v>96</v>
      </c>
      <c r="D28" s="15" t="s">
        <v>97</v>
      </c>
      <c r="E28" s="15" t="s">
        <v>102</v>
      </c>
      <c r="F28" s="15" t="s">
        <v>103</v>
      </c>
      <c r="G28" s="16">
        <v>25.19</v>
      </c>
      <c r="H28" s="15" t="s">
        <v>100</v>
      </c>
      <c r="I28" s="16">
        <v>22.62</v>
      </c>
      <c r="J28" s="15" t="s">
        <v>34</v>
      </c>
      <c r="K28" s="15" t="s">
        <v>28</v>
      </c>
      <c r="L28" s="13" t="s">
        <v>29</v>
      </c>
      <c r="M28" s="13" t="s">
        <v>29</v>
      </c>
      <c r="N28" s="13" t="s">
        <v>29</v>
      </c>
      <c r="O28" s="38">
        <v>22.62</v>
      </c>
      <c r="P28" s="39">
        <f t="shared" si="1"/>
        <v>22620</v>
      </c>
      <c r="Q28" s="51" t="s">
        <v>29</v>
      </c>
      <c r="R28" s="13"/>
      <c r="S28" s="54"/>
    </row>
    <row r="29" spans="1:19" ht="22.5" customHeight="1">
      <c r="A29" s="13">
        <v>24</v>
      </c>
      <c r="B29" s="14" t="s">
        <v>21</v>
      </c>
      <c r="C29" s="15" t="s">
        <v>104</v>
      </c>
      <c r="D29" s="15" t="s">
        <v>105</v>
      </c>
      <c r="E29" s="15" t="s">
        <v>106</v>
      </c>
      <c r="F29" s="13">
        <v>8744</v>
      </c>
      <c r="G29" s="16">
        <v>23.89</v>
      </c>
      <c r="H29" s="15" t="s">
        <v>107</v>
      </c>
      <c r="I29" s="16">
        <v>20.72</v>
      </c>
      <c r="J29" s="15" t="s">
        <v>34</v>
      </c>
      <c r="K29" s="15" t="s">
        <v>28</v>
      </c>
      <c r="L29" s="13" t="s">
        <v>29</v>
      </c>
      <c r="M29" s="13" t="s">
        <v>29</v>
      </c>
      <c r="N29" s="13" t="s">
        <v>29</v>
      </c>
      <c r="O29" s="38">
        <v>20.72</v>
      </c>
      <c r="P29" s="39">
        <f t="shared" si="1"/>
        <v>20720</v>
      </c>
      <c r="Q29" s="51" t="s">
        <v>29</v>
      </c>
      <c r="R29" s="13"/>
      <c r="S29" s="54"/>
    </row>
    <row r="30" spans="1:19" ht="21" customHeight="1">
      <c r="A30" s="13">
        <v>25</v>
      </c>
      <c r="B30" s="14" t="s">
        <v>21</v>
      </c>
      <c r="C30" s="15" t="s">
        <v>104</v>
      </c>
      <c r="D30" s="15" t="s">
        <v>108</v>
      </c>
      <c r="E30" s="15" t="s">
        <v>108</v>
      </c>
      <c r="F30" s="13">
        <v>2770</v>
      </c>
      <c r="G30" s="16">
        <v>36.95</v>
      </c>
      <c r="H30" s="15" t="s">
        <v>107</v>
      </c>
      <c r="I30" s="16">
        <v>25.41</v>
      </c>
      <c r="J30" s="15" t="s">
        <v>34</v>
      </c>
      <c r="K30" s="15" t="s">
        <v>28</v>
      </c>
      <c r="L30" s="13" t="s">
        <v>29</v>
      </c>
      <c r="M30" s="13" t="s">
        <v>29</v>
      </c>
      <c r="N30" s="13" t="s">
        <v>29</v>
      </c>
      <c r="O30" s="38">
        <v>25.41</v>
      </c>
      <c r="P30" s="39">
        <f t="shared" si="1"/>
        <v>25410</v>
      </c>
      <c r="Q30" s="51" t="s">
        <v>29</v>
      </c>
      <c r="R30" s="13"/>
      <c r="S30" s="54"/>
    </row>
    <row r="31" spans="1:19" ht="15.75">
      <c r="A31" s="13">
        <v>26</v>
      </c>
      <c r="B31" s="14" t="s">
        <v>21</v>
      </c>
      <c r="C31" s="15" t="s">
        <v>104</v>
      </c>
      <c r="D31" s="15" t="s">
        <v>108</v>
      </c>
      <c r="E31" s="15" t="s">
        <v>109</v>
      </c>
      <c r="F31" s="13">
        <v>2930</v>
      </c>
      <c r="G31" s="16">
        <v>41.81</v>
      </c>
      <c r="H31" s="15" t="s">
        <v>107</v>
      </c>
      <c r="I31" s="16">
        <v>37.19</v>
      </c>
      <c r="J31" s="15" t="s">
        <v>34</v>
      </c>
      <c r="K31" s="15" t="s">
        <v>28</v>
      </c>
      <c r="L31" s="13" t="s">
        <v>29</v>
      </c>
      <c r="M31" s="13" t="s">
        <v>29</v>
      </c>
      <c r="N31" s="13" t="s">
        <v>29</v>
      </c>
      <c r="O31" s="38">
        <v>37.19</v>
      </c>
      <c r="P31" s="39">
        <f t="shared" si="1"/>
        <v>37190</v>
      </c>
      <c r="Q31" s="51" t="s">
        <v>29</v>
      </c>
      <c r="R31" s="13"/>
      <c r="S31" s="54"/>
    </row>
    <row r="32" spans="1:19" ht="24" customHeight="1">
      <c r="A32" s="13">
        <v>27</v>
      </c>
      <c r="B32" s="14" t="s">
        <v>21</v>
      </c>
      <c r="C32" s="15" t="s">
        <v>104</v>
      </c>
      <c r="D32" s="15" t="s">
        <v>110</v>
      </c>
      <c r="E32" s="15" t="s">
        <v>111</v>
      </c>
      <c r="F32" s="13">
        <v>8402</v>
      </c>
      <c r="G32" s="16">
        <v>36.2</v>
      </c>
      <c r="H32" s="15" t="s">
        <v>107</v>
      </c>
      <c r="I32" s="16">
        <v>5.27</v>
      </c>
      <c r="J32" s="15" t="s">
        <v>34</v>
      </c>
      <c r="K32" s="15" t="s">
        <v>28</v>
      </c>
      <c r="L32" s="13" t="s">
        <v>29</v>
      </c>
      <c r="M32" s="13" t="s">
        <v>29</v>
      </c>
      <c r="N32" s="13" t="s">
        <v>29</v>
      </c>
      <c r="O32" s="38">
        <v>5.27</v>
      </c>
      <c r="P32" s="39">
        <f t="shared" si="1"/>
        <v>5270</v>
      </c>
      <c r="Q32" s="52"/>
      <c r="R32" s="13" t="s">
        <v>29</v>
      </c>
      <c r="S32" s="54"/>
    </row>
    <row r="33" spans="1:19" ht="27.75" customHeight="1">
      <c r="A33" s="24">
        <v>28</v>
      </c>
      <c r="B33" s="25" t="s">
        <v>21</v>
      </c>
      <c r="C33" s="26" t="s">
        <v>112</v>
      </c>
      <c r="D33" s="26" t="s">
        <v>113</v>
      </c>
      <c r="E33" s="26" t="s">
        <v>113</v>
      </c>
      <c r="F33" s="24">
        <v>1329</v>
      </c>
      <c r="G33" s="27">
        <v>11.8</v>
      </c>
      <c r="H33" s="26" t="s">
        <v>114</v>
      </c>
      <c r="I33" s="27">
        <v>38.65</v>
      </c>
      <c r="J33" s="26" t="s">
        <v>34</v>
      </c>
      <c r="K33" s="26" t="s">
        <v>28</v>
      </c>
      <c r="L33" s="24" t="s">
        <v>29</v>
      </c>
      <c r="M33" s="24" t="s">
        <v>29</v>
      </c>
      <c r="N33" s="24" t="s">
        <v>29</v>
      </c>
      <c r="O33" s="38">
        <v>28.95</v>
      </c>
      <c r="P33" s="39">
        <f t="shared" si="1"/>
        <v>28950</v>
      </c>
      <c r="Q33" s="51" t="s">
        <v>29</v>
      </c>
      <c r="R33" s="13"/>
      <c r="S33" s="49" t="s">
        <v>115</v>
      </c>
    </row>
    <row r="34" spans="1:19" ht="30">
      <c r="A34" s="28"/>
      <c r="B34" s="29"/>
      <c r="C34" s="28"/>
      <c r="D34" s="28"/>
      <c r="E34" s="28"/>
      <c r="F34" s="28"/>
      <c r="G34" s="30"/>
      <c r="H34" s="28"/>
      <c r="I34" s="30"/>
      <c r="J34" s="28"/>
      <c r="K34" s="28"/>
      <c r="L34" s="28"/>
      <c r="M34" s="28"/>
      <c r="N34" s="28"/>
      <c r="O34" s="38">
        <v>3</v>
      </c>
      <c r="P34" s="39">
        <f>O34*400</f>
        <v>1200</v>
      </c>
      <c r="Q34" s="51" t="s">
        <v>29</v>
      </c>
      <c r="R34" s="13"/>
      <c r="S34" s="49" t="s">
        <v>116</v>
      </c>
    </row>
    <row r="35" spans="1:19" ht="24.75" customHeight="1">
      <c r="A35" s="13">
        <v>29</v>
      </c>
      <c r="B35" s="14" t="s">
        <v>21</v>
      </c>
      <c r="C35" s="15" t="s">
        <v>112</v>
      </c>
      <c r="D35" s="15" t="s">
        <v>117</v>
      </c>
      <c r="E35" s="15" t="s">
        <v>118</v>
      </c>
      <c r="F35" s="13">
        <v>8947</v>
      </c>
      <c r="G35" s="16">
        <v>23.13</v>
      </c>
      <c r="H35" s="26" t="s">
        <v>114</v>
      </c>
      <c r="I35" s="16">
        <v>21.43</v>
      </c>
      <c r="J35" s="15" t="s">
        <v>34</v>
      </c>
      <c r="K35" s="15" t="s">
        <v>28</v>
      </c>
      <c r="L35" s="13" t="s">
        <v>29</v>
      </c>
      <c r="M35" s="13" t="s">
        <v>29</v>
      </c>
      <c r="N35" s="13" t="s">
        <v>29</v>
      </c>
      <c r="O35" s="38">
        <v>19.43</v>
      </c>
      <c r="P35" s="39">
        <f>O35*1000</f>
        <v>19430</v>
      </c>
      <c r="Q35" s="51" t="s">
        <v>29</v>
      </c>
      <c r="R35" s="13"/>
      <c r="S35" s="49" t="s">
        <v>119</v>
      </c>
    </row>
    <row r="36" spans="1:19" ht="21.75" customHeight="1">
      <c r="A36" s="13">
        <v>30</v>
      </c>
      <c r="B36" s="14" t="s">
        <v>21</v>
      </c>
      <c r="C36" s="15" t="s">
        <v>120</v>
      </c>
      <c r="D36" s="15" t="s">
        <v>121</v>
      </c>
      <c r="E36" s="15" t="s">
        <v>122</v>
      </c>
      <c r="F36" s="13">
        <v>2651</v>
      </c>
      <c r="G36" s="16">
        <v>18.83</v>
      </c>
      <c r="H36" s="26" t="s">
        <v>123</v>
      </c>
      <c r="I36" s="16">
        <v>9.1</v>
      </c>
      <c r="J36" s="15" t="s">
        <v>34</v>
      </c>
      <c r="K36" s="15" t="s">
        <v>28</v>
      </c>
      <c r="L36" s="13" t="s">
        <v>29</v>
      </c>
      <c r="M36" s="13" t="s">
        <v>29</v>
      </c>
      <c r="N36" s="13" t="s">
        <v>29</v>
      </c>
      <c r="O36" s="38">
        <v>9.1</v>
      </c>
      <c r="P36" s="39">
        <f>O36*1000</f>
        <v>9100</v>
      </c>
      <c r="Q36" s="55"/>
      <c r="R36" s="47" t="s">
        <v>29</v>
      </c>
      <c r="S36" s="54"/>
    </row>
    <row r="37" spans="1:19" ht="15.75">
      <c r="A37" s="13">
        <v>31</v>
      </c>
      <c r="B37" s="14" t="s">
        <v>21</v>
      </c>
      <c r="C37" s="15" t="s">
        <v>120</v>
      </c>
      <c r="D37" s="15" t="s">
        <v>124</v>
      </c>
      <c r="E37" s="15" t="s">
        <v>124</v>
      </c>
      <c r="F37" s="13" t="s">
        <v>125</v>
      </c>
      <c r="G37" s="16">
        <v>24.26</v>
      </c>
      <c r="H37" s="26" t="s">
        <v>123</v>
      </c>
      <c r="I37" s="16">
        <v>34.4</v>
      </c>
      <c r="J37" s="15" t="s">
        <v>34</v>
      </c>
      <c r="K37" s="15" t="s">
        <v>28</v>
      </c>
      <c r="L37" s="13" t="s">
        <v>29</v>
      </c>
      <c r="M37" s="13" t="s">
        <v>29</v>
      </c>
      <c r="N37" s="13" t="s">
        <v>29</v>
      </c>
      <c r="O37" s="38">
        <v>34.4</v>
      </c>
      <c r="P37" s="39">
        <f aca="true" t="shared" si="2" ref="P37:P43">O37*1000</f>
        <v>34400</v>
      </c>
      <c r="Q37" s="56" t="s">
        <v>29</v>
      </c>
      <c r="R37" s="57"/>
      <c r="S37" s="54"/>
    </row>
    <row r="38" spans="1:19" ht="15.75">
      <c r="A38" s="13">
        <v>32</v>
      </c>
      <c r="B38" s="14" t="s">
        <v>21</v>
      </c>
      <c r="C38" s="15" t="s">
        <v>120</v>
      </c>
      <c r="D38" s="15" t="s">
        <v>126</v>
      </c>
      <c r="E38" s="15" t="s">
        <v>127</v>
      </c>
      <c r="F38" s="13">
        <v>2618</v>
      </c>
      <c r="G38" s="16">
        <v>11.52</v>
      </c>
      <c r="H38" s="26" t="s">
        <v>123</v>
      </c>
      <c r="I38" s="16">
        <v>18.84</v>
      </c>
      <c r="J38" s="15" t="s">
        <v>34</v>
      </c>
      <c r="K38" s="15" t="s">
        <v>28</v>
      </c>
      <c r="L38" s="13" t="s">
        <v>29</v>
      </c>
      <c r="M38" s="13" t="s">
        <v>29</v>
      </c>
      <c r="N38" s="13" t="s">
        <v>29</v>
      </c>
      <c r="O38" s="38">
        <v>18.84</v>
      </c>
      <c r="P38" s="39">
        <f t="shared" si="2"/>
        <v>18840</v>
      </c>
      <c r="Q38" s="56" t="s">
        <v>29</v>
      </c>
      <c r="R38" s="57"/>
      <c r="S38" s="54"/>
    </row>
    <row r="39" spans="1:19" ht="21" customHeight="1">
      <c r="A39" s="13">
        <v>33</v>
      </c>
      <c r="B39" s="14" t="s">
        <v>21</v>
      </c>
      <c r="C39" s="15" t="s">
        <v>120</v>
      </c>
      <c r="D39" s="15" t="s">
        <v>121</v>
      </c>
      <c r="E39" s="15" t="s">
        <v>128</v>
      </c>
      <c r="F39" s="13">
        <v>2424</v>
      </c>
      <c r="G39" s="16">
        <v>44.43</v>
      </c>
      <c r="H39" s="26" t="s">
        <v>123</v>
      </c>
      <c r="I39" s="16">
        <v>52.33</v>
      </c>
      <c r="J39" s="15" t="s">
        <v>34</v>
      </c>
      <c r="K39" s="15" t="s">
        <v>28</v>
      </c>
      <c r="L39" s="13" t="s">
        <v>29</v>
      </c>
      <c r="M39" s="13" t="s">
        <v>29</v>
      </c>
      <c r="N39" s="13" t="s">
        <v>29</v>
      </c>
      <c r="O39" s="38">
        <v>52.33</v>
      </c>
      <c r="P39" s="39">
        <f t="shared" si="2"/>
        <v>52330</v>
      </c>
      <c r="Q39" s="56" t="s">
        <v>29</v>
      </c>
      <c r="R39" s="57"/>
      <c r="S39" s="54"/>
    </row>
    <row r="40" spans="1:19" ht="21" customHeight="1">
      <c r="A40" s="13">
        <v>34</v>
      </c>
      <c r="B40" s="14" t="s">
        <v>21</v>
      </c>
      <c r="C40" s="15" t="s">
        <v>120</v>
      </c>
      <c r="D40" s="15" t="s">
        <v>129</v>
      </c>
      <c r="E40" s="15" t="s">
        <v>130</v>
      </c>
      <c r="F40" s="13">
        <v>2627</v>
      </c>
      <c r="G40" s="16">
        <v>2.63</v>
      </c>
      <c r="H40" s="26" t="s">
        <v>123</v>
      </c>
      <c r="I40" s="16">
        <v>6.15</v>
      </c>
      <c r="J40" s="15" t="s">
        <v>34</v>
      </c>
      <c r="K40" s="15" t="s">
        <v>28</v>
      </c>
      <c r="L40" s="13" t="s">
        <v>29</v>
      </c>
      <c r="M40" s="13" t="s">
        <v>29</v>
      </c>
      <c r="N40" s="13" t="s">
        <v>29</v>
      </c>
      <c r="O40" s="38">
        <v>6.15</v>
      </c>
      <c r="P40" s="39">
        <f t="shared" si="2"/>
        <v>6150</v>
      </c>
      <c r="Q40" s="55"/>
      <c r="R40" s="47" t="s">
        <v>29</v>
      </c>
      <c r="S40" s="54"/>
    </row>
    <row r="41" spans="1:19" ht="42" customHeight="1">
      <c r="A41" s="13">
        <v>35</v>
      </c>
      <c r="B41" s="14" t="s">
        <v>21</v>
      </c>
      <c r="C41" s="15" t="s">
        <v>120</v>
      </c>
      <c r="D41" s="15" t="s">
        <v>131</v>
      </c>
      <c r="E41" s="15" t="s">
        <v>132</v>
      </c>
      <c r="F41" s="13">
        <v>2639</v>
      </c>
      <c r="G41" s="16">
        <v>8.88</v>
      </c>
      <c r="H41" s="26" t="s">
        <v>123</v>
      </c>
      <c r="I41" s="16">
        <v>13.3</v>
      </c>
      <c r="J41" s="15" t="s">
        <v>34</v>
      </c>
      <c r="K41" s="15" t="s">
        <v>28</v>
      </c>
      <c r="L41" s="13" t="s">
        <v>29</v>
      </c>
      <c r="M41" s="13" t="s">
        <v>29</v>
      </c>
      <c r="N41" s="13" t="s">
        <v>29</v>
      </c>
      <c r="O41" s="38">
        <v>13.3</v>
      </c>
      <c r="P41" s="39">
        <f t="shared" si="2"/>
        <v>13300</v>
      </c>
      <c r="Q41" s="55"/>
      <c r="R41" s="47" t="s">
        <v>29</v>
      </c>
      <c r="S41" s="54"/>
    </row>
    <row r="42" spans="1:19" ht="25.5" customHeight="1">
      <c r="A42" s="13">
        <v>36</v>
      </c>
      <c r="B42" s="14" t="s">
        <v>21</v>
      </c>
      <c r="C42" s="15" t="s">
        <v>120</v>
      </c>
      <c r="D42" s="15" t="s">
        <v>133</v>
      </c>
      <c r="E42" s="15" t="s">
        <v>133</v>
      </c>
      <c r="F42" s="13">
        <v>2608</v>
      </c>
      <c r="G42" s="16">
        <v>5.37</v>
      </c>
      <c r="H42" s="26" t="s">
        <v>123</v>
      </c>
      <c r="I42" s="16">
        <v>11.28</v>
      </c>
      <c r="J42" s="15" t="s">
        <v>34</v>
      </c>
      <c r="K42" s="15" t="s">
        <v>28</v>
      </c>
      <c r="L42" s="13" t="s">
        <v>29</v>
      </c>
      <c r="M42" s="13" t="s">
        <v>29</v>
      </c>
      <c r="N42" s="13" t="s">
        <v>29</v>
      </c>
      <c r="O42" s="38">
        <v>11.28</v>
      </c>
      <c r="P42" s="39">
        <f t="shared" si="2"/>
        <v>11280</v>
      </c>
      <c r="Q42" s="55"/>
      <c r="R42" s="47" t="s">
        <v>29</v>
      </c>
      <c r="S42" s="54"/>
    </row>
    <row r="43" spans="1:19" ht="15.75">
      <c r="A43" s="13">
        <v>37</v>
      </c>
      <c r="B43" s="14" t="s">
        <v>21</v>
      </c>
      <c r="C43" s="15" t="s">
        <v>120</v>
      </c>
      <c r="D43" s="15" t="s">
        <v>134</v>
      </c>
      <c r="E43" s="15" t="s">
        <v>135</v>
      </c>
      <c r="F43" s="13">
        <v>2624</v>
      </c>
      <c r="G43" s="16">
        <v>3.47</v>
      </c>
      <c r="H43" s="26" t="s">
        <v>123</v>
      </c>
      <c r="I43" s="16">
        <v>2.93</v>
      </c>
      <c r="J43" s="15" t="s">
        <v>93</v>
      </c>
      <c r="K43" s="15" t="s">
        <v>28</v>
      </c>
      <c r="L43" s="13" t="s">
        <v>29</v>
      </c>
      <c r="M43" s="13" t="s">
        <v>29</v>
      </c>
      <c r="N43" s="13" t="s">
        <v>29</v>
      </c>
      <c r="O43" s="38">
        <v>2.93</v>
      </c>
      <c r="P43" s="39">
        <f t="shared" si="2"/>
        <v>2930</v>
      </c>
      <c r="Q43" s="55"/>
      <c r="R43" s="47" t="s">
        <v>29</v>
      </c>
      <c r="S43" s="54"/>
    </row>
    <row r="44" spans="1:255" s="3" customFormat="1" ht="15.75">
      <c r="A44" s="31" t="s">
        <v>136</v>
      </c>
      <c r="B44" s="32"/>
      <c r="C44" s="32"/>
      <c r="D44" s="32"/>
      <c r="E44" s="32"/>
      <c r="F44" s="32"/>
      <c r="G44" s="33">
        <f>SUM(G5:G43)</f>
        <v>877.98</v>
      </c>
      <c r="H44" s="32"/>
      <c r="I44" s="33">
        <f>SUM(I5:I43)</f>
        <v>970.1999999999998</v>
      </c>
      <c r="J44" s="32"/>
      <c r="K44" s="32"/>
      <c r="L44" s="32"/>
      <c r="M44" s="32"/>
      <c r="N44" s="32"/>
      <c r="O44" s="33">
        <f>SUM(O5:O43)</f>
        <v>930.88</v>
      </c>
      <c r="P44" s="42">
        <f>SUM(P5:P43)</f>
        <v>929080</v>
      </c>
      <c r="Q44" s="32"/>
      <c r="R44" s="58"/>
      <c r="S44" s="59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65469" spans="15:19" ht="14.25">
      <c r="O65469" s="63"/>
      <c r="Q65469" s="64"/>
      <c r="R65469" s="64"/>
      <c r="S65469" s="65"/>
    </row>
    <row r="65470" spans="15:19" ht="14.25">
      <c r="O65470" s="63"/>
      <c r="Q65470" s="64"/>
      <c r="R65470" s="64"/>
      <c r="S65470" s="65"/>
    </row>
    <row r="65471" spans="15:19" ht="14.25">
      <c r="O65471" s="63"/>
      <c r="Q65471" s="64"/>
      <c r="R65471" s="64"/>
      <c r="S65471" s="65"/>
    </row>
    <row r="65472" spans="15:19" ht="14.25">
      <c r="O65472" s="63"/>
      <c r="Q65472" s="64"/>
      <c r="R65472" s="64"/>
      <c r="S65472" s="65"/>
    </row>
    <row r="65473" spans="15:19" ht="14.25">
      <c r="O65473" s="63"/>
      <c r="Q65473" s="64"/>
      <c r="R65473" s="64"/>
      <c r="S65473" s="65"/>
    </row>
    <row r="65474" spans="15:19" ht="14.25">
      <c r="O65474" s="63"/>
      <c r="Q65474" s="64"/>
      <c r="R65474" s="64"/>
      <c r="S65474" s="65"/>
    </row>
    <row r="65475" spans="15:19" ht="14.25">
      <c r="O65475" s="63"/>
      <c r="Q65475" s="64"/>
      <c r="R65475" s="64"/>
      <c r="S65475" s="65"/>
    </row>
    <row r="65476" spans="15:19" ht="14.25">
      <c r="O65476" s="63"/>
      <c r="Q65476" s="64"/>
      <c r="R65476" s="64"/>
      <c r="S65476" s="65"/>
    </row>
    <row r="65477" spans="15:19" ht="14.25">
      <c r="O65477" s="63"/>
      <c r="Q65477" s="64"/>
      <c r="R65477" s="64"/>
      <c r="S65477" s="65"/>
    </row>
    <row r="65478" spans="15:19" ht="14.25">
      <c r="O65478" s="63"/>
      <c r="Q65478" s="64"/>
      <c r="R65478" s="64"/>
      <c r="S65478" s="65"/>
    </row>
    <row r="65479" spans="15:19" ht="14.25">
      <c r="O65479" s="63"/>
      <c r="Q65479" s="64"/>
      <c r="R65479" s="64"/>
      <c r="S65479" s="65"/>
    </row>
    <row r="65480" spans="15:19" ht="14.25">
      <c r="O65480" s="63"/>
      <c r="Q65480" s="64"/>
      <c r="R65480" s="64"/>
      <c r="S65480" s="65"/>
    </row>
    <row r="65481" spans="15:19" ht="14.25">
      <c r="O65481" s="63"/>
      <c r="Q65481" s="64"/>
      <c r="R65481" s="64"/>
      <c r="S65481" s="65"/>
    </row>
    <row r="65482" spans="15:19" ht="14.25">
      <c r="O65482" s="63"/>
      <c r="Q65482" s="64"/>
      <c r="R65482" s="64"/>
      <c r="S65482" s="65"/>
    </row>
    <row r="65483" spans="15:19" ht="14.25">
      <c r="O65483" s="63"/>
      <c r="Q65483" s="64"/>
      <c r="R65483" s="64"/>
      <c r="S65483" s="65"/>
    </row>
    <row r="65484" spans="15:19" ht="14.25">
      <c r="O65484" s="63"/>
      <c r="Q65484" s="64"/>
      <c r="R65484" s="64"/>
      <c r="S65484" s="65"/>
    </row>
    <row r="65485" spans="15:19" ht="14.25">
      <c r="O65485" s="63"/>
      <c r="Q65485" s="64"/>
      <c r="R65485" s="64"/>
      <c r="S65485" s="65"/>
    </row>
    <row r="65486" spans="15:19" ht="14.25">
      <c r="O65486" s="63"/>
      <c r="Q65486" s="64"/>
      <c r="R65486" s="64"/>
      <c r="S65486" s="65"/>
    </row>
    <row r="65487" spans="15:19" ht="14.25">
      <c r="O65487" s="63"/>
      <c r="Q65487" s="64"/>
      <c r="R65487" s="64"/>
      <c r="S65487" s="65"/>
    </row>
    <row r="65488" spans="15:19" ht="14.25">
      <c r="O65488" s="63"/>
      <c r="Q65488" s="64"/>
      <c r="R65488" s="64"/>
      <c r="S65488" s="65"/>
    </row>
    <row r="65489" spans="15:19" ht="14.25">
      <c r="O65489" s="63"/>
      <c r="Q65489" s="64"/>
      <c r="R65489" s="64"/>
      <c r="S65489" s="65"/>
    </row>
  </sheetData>
  <sheetProtection/>
  <autoFilter ref="A4:IV44"/>
  <mergeCells count="47">
    <mergeCell ref="A1:S1"/>
    <mergeCell ref="A2:S2"/>
    <mergeCell ref="L3:N3"/>
    <mergeCell ref="Q3:R3"/>
    <mergeCell ref="A3:A4"/>
    <mergeCell ref="A5:A6"/>
    <mergeCell ref="A33:A34"/>
    <mergeCell ref="B3:B4"/>
    <mergeCell ref="B33:B34"/>
    <mergeCell ref="C3:C4"/>
    <mergeCell ref="C5:C6"/>
    <mergeCell ref="C33:C34"/>
    <mergeCell ref="D3:D4"/>
    <mergeCell ref="D5:D6"/>
    <mergeCell ref="D33:D34"/>
    <mergeCell ref="E3:E4"/>
    <mergeCell ref="E5:E6"/>
    <mergeCell ref="E33:E34"/>
    <mergeCell ref="F3:F4"/>
    <mergeCell ref="F5:F6"/>
    <mergeCell ref="F33:F34"/>
    <mergeCell ref="G3:G4"/>
    <mergeCell ref="G5:G6"/>
    <mergeCell ref="G33:G34"/>
    <mergeCell ref="H3:H4"/>
    <mergeCell ref="H5:H6"/>
    <mergeCell ref="H33:H34"/>
    <mergeCell ref="I3:I4"/>
    <mergeCell ref="I5:I6"/>
    <mergeCell ref="I33:I34"/>
    <mergeCell ref="J3:J4"/>
    <mergeCell ref="J33:J34"/>
    <mergeCell ref="K3:K4"/>
    <mergeCell ref="K5:K6"/>
    <mergeCell ref="K33:K34"/>
    <mergeCell ref="L5:L6"/>
    <mergeCell ref="L33:L34"/>
    <mergeCell ref="M5:M6"/>
    <mergeCell ref="M33:M34"/>
    <mergeCell ref="N5:N6"/>
    <mergeCell ref="N33:N34"/>
    <mergeCell ref="O3:O4"/>
    <mergeCell ref="O5:O6"/>
    <mergeCell ref="P3:P4"/>
    <mergeCell ref="P5:P6"/>
    <mergeCell ref="Q5:Q6"/>
    <mergeCell ref="S3:S4"/>
  </mergeCells>
  <printOptions/>
  <pageMargins left="0.25" right="0.25" top="0.75" bottom="0.75" header="0.2986111111111111" footer="0.2986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飞鱼</cp:lastModifiedBy>
  <dcterms:created xsi:type="dcterms:W3CDTF">2022-12-15T02:16:21Z</dcterms:created>
  <dcterms:modified xsi:type="dcterms:W3CDTF">2023-12-01T03:42:24Z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192F4ED0E62E4EF4A0A0EB1B76489F35_13</vt:lpwstr>
  </property>
</Properties>
</file>