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4年招聘\市招\综合成绩公告\"/>
    </mc:Choice>
  </mc:AlternateContent>
  <bookViews>
    <workbookView xWindow="0" yWindow="0" windowWidth="20490" windowHeight="7695"/>
  </bookViews>
  <sheets>
    <sheet name=" 综合成绩" sheetId="12" r:id="rId1"/>
  </sheets>
  <definedNames>
    <definedName name="_xlnm._FilterDatabase" localSheetId="0" hidden="1">' 综合成绩'!$A$3:$S$100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0" i="12" l="1"/>
  <c r="I100" i="12"/>
  <c r="K99" i="12"/>
  <c r="I99" i="12"/>
  <c r="K98" i="12"/>
  <c r="I98" i="12"/>
  <c r="K97" i="12"/>
  <c r="I97" i="12"/>
  <c r="K96" i="12"/>
  <c r="I96" i="12"/>
  <c r="K95" i="12"/>
  <c r="I95" i="12"/>
  <c r="K94" i="12"/>
  <c r="I94" i="12"/>
  <c r="K93" i="12"/>
  <c r="I93" i="12"/>
  <c r="K92" i="12"/>
  <c r="I92" i="12"/>
  <c r="K91" i="12"/>
  <c r="I91" i="12"/>
  <c r="K90" i="12"/>
  <c r="I90" i="12"/>
  <c r="K89" i="12"/>
  <c r="I89" i="12"/>
  <c r="K88" i="12"/>
  <c r="I88" i="12"/>
  <c r="K87" i="12"/>
  <c r="I87" i="12"/>
  <c r="K86" i="12"/>
  <c r="I86" i="12"/>
  <c r="K85" i="12"/>
  <c r="I85" i="12"/>
  <c r="K84" i="12"/>
  <c r="I84" i="12"/>
  <c r="K83" i="12"/>
  <c r="I83" i="12"/>
  <c r="K82" i="12"/>
  <c r="I82" i="12"/>
  <c r="K81" i="12"/>
  <c r="I81" i="12"/>
  <c r="K80" i="12"/>
  <c r="I80" i="12"/>
  <c r="K79" i="12"/>
  <c r="I79" i="12"/>
  <c r="K78" i="12"/>
  <c r="I78" i="12"/>
  <c r="K77" i="12"/>
  <c r="I77" i="12"/>
  <c r="K76" i="12"/>
  <c r="I76" i="12"/>
  <c r="K75" i="12"/>
  <c r="I75" i="12"/>
  <c r="K74" i="12"/>
  <c r="I74" i="12"/>
  <c r="K73" i="12"/>
  <c r="I73" i="12"/>
  <c r="K72" i="12"/>
  <c r="I72" i="12"/>
  <c r="K71" i="12"/>
  <c r="I71" i="12"/>
  <c r="K70" i="12"/>
  <c r="I70" i="12"/>
  <c r="K69" i="12"/>
  <c r="I69" i="12"/>
  <c r="K68" i="12"/>
  <c r="I68" i="12"/>
  <c r="K67" i="12"/>
  <c r="I67" i="12"/>
  <c r="K66" i="12"/>
  <c r="I66" i="12"/>
  <c r="K65" i="12"/>
  <c r="I65" i="12"/>
  <c r="K64" i="12"/>
  <c r="I64" i="12"/>
  <c r="K63" i="12"/>
  <c r="I63" i="12"/>
  <c r="K62" i="12"/>
  <c r="I62" i="12"/>
  <c r="K61" i="12"/>
  <c r="I61" i="12"/>
  <c r="K60" i="12"/>
  <c r="I60" i="12"/>
  <c r="K59" i="12"/>
  <c r="I59" i="12"/>
  <c r="K58" i="12"/>
  <c r="I58" i="12"/>
  <c r="K57" i="12"/>
  <c r="I57" i="12"/>
  <c r="K56" i="12"/>
  <c r="I56" i="12"/>
  <c r="K55" i="12"/>
  <c r="I55" i="12"/>
  <c r="K54" i="12"/>
  <c r="I54" i="12"/>
  <c r="K53" i="12"/>
  <c r="I53" i="12"/>
  <c r="K52" i="12"/>
  <c r="I52" i="12"/>
  <c r="K51" i="12"/>
  <c r="I51" i="12"/>
  <c r="K50" i="12"/>
  <c r="I50" i="12"/>
  <c r="K49" i="12"/>
  <c r="I49" i="12"/>
  <c r="K48" i="12"/>
  <c r="I48" i="12"/>
  <c r="K47" i="12"/>
  <c r="I47" i="12"/>
  <c r="K46" i="12"/>
  <c r="I46" i="12"/>
  <c r="K45" i="12"/>
  <c r="I45" i="12"/>
  <c r="K44" i="12"/>
  <c r="I44" i="12"/>
  <c r="K43" i="12"/>
  <c r="I43" i="12"/>
  <c r="K42" i="12"/>
  <c r="I42" i="12"/>
  <c r="K41" i="12"/>
  <c r="I41" i="12"/>
  <c r="K40" i="12"/>
  <c r="I40" i="12"/>
  <c r="K39" i="12"/>
  <c r="I39" i="12"/>
  <c r="K38" i="12"/>
  <c r="I38" i="12"/>
  <c r="K37" i="12"/>
  <c r="I37" i="12"/>
  <c r="K36" i="12"/>
  <c r="I36" i="12"/>
  <c r="K35" i="12"/>
  <c r="I35" i="12"/>
  <c r="K34" i="12"/>
  <c r="I34" i="12"/>
  <c r="K33" i="12"/>
  <c r="I33" i="12"/>
  <c r="K32" i="12"/>
  <c r="I32" i="12"/>
  <c r="K31" i="12"/>
  <c r="I31" i="12"/>
  <c r="K30" i="12"/>
  <c r="I30" i="12"/>
  <c r="K29" i="12"/>
  <c r="I29" i="12"/>
  <c r="K28" i="12"/>
  <c r="I28" i="12"/>
  <c r="K27" i="12"/>
  <c r="I27" i="12"/>
  <c r="K26" i="12"/>
  <c r="I26" i="12"/>
  <c r="K25" i="12"/>
  <c r="I25" i="12"/>
  <c r="K24" i="12"/>
  <c r="I24" i="12"/>
  <c r="K23" i="12"/>
  <c r="I23" i="12"/>
  <c r="K22" i="12"/>
  <c r="I22" i="12"/>
  <c r="K21" i="12"/>
  <c r="I21" i="12"/>
  <c r="K20" i="12"/>
  <c r="I20" i="12"/>
  <c r="K19" i="12"/>
  <c r="I19" i="12"/>
  <c r="K18" i="12"/>
  <c r="I18" i="12"/>
  <c r="K17" i="12"/>
  <c r="I17" i="12"/>
  <c r="K16" i="12"/>
  <c r="I16" i="12"/>
  <c r="K15" i="12"/>
  <c r="I15" i="12"/>
  <c r="K14" i="12"/>
  <c r="I14" i="12"/>
  <c r="K13" i="12"/>
  <c r="I13" i="12"/>
  <c r="K12" i="12"/>
  <c r="I12" i="12"/>
  <c r="K11" i="12"/>
  <c r="I11" i="12"/>
  <c r="K10" i="12"/>
  <c r="I10" i="12"/>
  <c r="K9" i="12"/>
  <c r="I9" i="12"/>
  <c r="K8" i="12"/>
  <c r="I8" i="12"/>
  <c r="K7" i="12"/>
  <c r="I7" i="12"/>
  <c r="K6" i="12"/>
  <c r="I6" i="12"/>
  <c r="K5" i="12"/>
  <c r="I5" i="12"/>
  <c r="K4" i="12"/>
  <c r="I4" i="12"/>
  <c r="L39" i="12" l="1"/>
  <c r="L43" i="12"/>
  <c r="L51" i="12"/>
  <c r="L55" i="12"/>
  <c r="L59" i="12"/>
  <c r="L67" i="12"/>
  <c r="L87" i="12"/>
  <c r="L91" i="12"/>
  <c r="L99" i="12"/>
  <c r="L4" i="12"/>
  <c r="L6" i="12"/>
  <c r="L12" i="12"/>
  <c r="L14" i="12"/>
  <c r="L16" i="12"/>
  <c r="L18" i="12"/>
  <c r="L20" i="12"/>
  <c r="L22" i="12"/>
  <c r="L28" i="12"/>
  <c r="L30" i="12"/>
  <c r="L32" i="12"/>
  <c r="L34" i="12"/>
  <c r="L36" i="12"/>
  <c r="L38" i="12"/>
  <c r="L60" i="12"/>
  <c r="L62" i="12"/>
  <c r="L64" i="12"/>
  <c r="L66" i="12"/>
  <c r="L68" i="12"/>
  <c r="L70" i="12"/>
  <c r="L76" i="12"/>
  <c r="L78" i="12"/>
  <c r="L80" i="12"/>
  <c r="L82" i="12"/>
  <c r="L84" i="12"/>
  <c r="L86" i="12"/>
  <c r="L92" i="12"/>
  <c r="L94" i="12"/>
  <c r="L96" i="12"/>
  <c r="L98" i="12"/>
  <c r="L100" i="12"/>
  <c r="L17" i="12"/>
  <c r="L81" i="12"/>
  <c r="L23" i="12"/>
  <c r="L27" i="12"/>
  <c r="L35" i="12"/>
  <c r="L42" i="12"/>
  <c r="L54" i="12"/>
  <c r="L33" i="12"/>
  <c r="L58" i="12"/>
  <c r="L97" i="12"/>
  <c r="L10" i="12"/>
  <c r="L49" i="12"/>
  <c r="L74" i="12"/>
  <c r="L7" i="12"/>
  <c r="L11" i="12"/>
  <c r="L19" i="12"/>
  <c r="L26" i="12"/>
  <c r="L44" i="12"/>
  <c r="L46" i="12"/>
  <c r="L48" i="12"/>
  <c r="L50" i="12"/>
  <c r="L52" i="12"/>
  <c r="L65" i="12"/>
  <c r="L71" i="12"/>
  <c r="L75" i="12"/>
  <c r="L83" i="12"/>
  <c r="L90" i="12"/>
  <c r="L5" i="12"/>
  <c r="L21" i="12"/>
  <c r="L37" i="12"/>
  <c r="L53" i="12"/>
  <c r="L69" i="12"/>
  <c r="L85" i="12"/>
  <c r="L9" i="12"/>
  <c r="L25" i="12"/>
  <c r="L41" i="12"/>
  <c r="L57" i="12"/>
  <c r="L73" i="12"/>
  <c r="L89" i="12"/>
  <c r="L8" i="12"/>
  <c r="L13" i="12"/>
  <c r="L15" i="12"/>
  <c r="L24" i="12"/>
  <c r="L29" i="12"/>
  <c r="L31" i="12"/>
  <c r="L40" i="12"/>
  <c r="L45" i="12"/>
  <c r="L47" i="12"/>
  <c r="L56" i="12"/>
  <c r="L61" i="12"/>
  <c r="L63" i="12"/>
  <c r="L72" i="12"/>
  <c r="L77" i="12"/>
  <c r="L79" i="12"/>
  <c r="L88" i="12"/>
  <c r="L93" i="12"/>
  <c r="L95" i="12"/>
</calcChain>
</file>

<file path=xl/sharedStrings.xml><?xml version="1.0" encoding="utf-8"?>
<sst xmlns="http://schemas.openxmlformats.org/spreadsheetml/2006/main" count="493" uniqueCount="262">
  <si>
    <t>序号</t>
  </si>
  <si>
    <t>招聘单位</t>
  </si>
  <si>
    <t>岗位类别</t>
  </si>
  <si>
    <t>岗位代码</t>
  </si>
  <si>
    <t>招聘人数</t>
  </si>
  <si>
    <t>准考证号</t>
  </si>
  <si>
    <t>笔试</t>
  </si>
  <si>
    <t>加分后笔试成绩成绩</t>
  </si>
  <si>
    <t>加分后笔试成绩*60%</t>
  </si>
  <si>
    <t>面试成绩</t>
  </si>
  <si>
    <t>面试成绩*40%</t>
  </si>
  <si>
    <t>总成绩</t>
  </si>
  <si>
    <t>备注</t>
  </si>
  <si>
    <t>平远县廉政教育中心</t>
  </si>
  <si>
    <t>综合类</t>
  </si>
  <si>
    <t>2412841080232</t>
  </si>
  <si>
    <t>242080104429</t>
  </si>
  <si>
    <t>81.05</t>
  </si>
  <si>
    <t>242080301526</t>
  </si>
  <si>
    <t>75.10</t>
  </si>
  <si>
    <t>242081702323</t>
  </si>
  <si>
    <t>平远县基层党建工作指导中心</t>
  </si>
  <si>
    <t>2412841080233</t>
  </si>
  <si>
    <t>242081002428</t>
  </si>
  <si>
    <t>79.80</t>
  </si>
  <si>
    <t>242081203525</t>
  </si>
  <si>
    <t>72.75</t>
  </si>
  <si>
    <t>242080105027</t>
  </si>
  <si>
    <t>71.10</t>
  </si>
  <si>
    <t>平远县融媒体中心</t>
  </si>
  <si>
    <t>2412841080234</t>
  </si>
  <si>
    <t>242080801914</t>
  </si>
  <si>
    <t>75.15</t>
  </si>
  <si>
    <t>242081802915</t>
  </si>
  <si>
    <t>242080703424</t>
  </si>
  <si>
    <t>73.30</t>
  </si>
  <si>
    <t>平远县民政事务中心</t>
  </si>
  <si>
    <t>2412841080235</t>
  </si>
  <si>
    <t>242081713317</t>
  </si>
  <si>
    <t>81.55</t>
  </si>
  <si>
    <t>242080401616</t>
  </si>
  <si>
    <t>74.60</t>
  </si>
  <si>
    <t>242081502314</t>
  </si>
  <si>
    <t>0.00</t>
  </si>
  <si>
    <t>广东省平远县公证处</t>
  </si>
  <si>
    <t>2412841080236</t>
  </si>
  <si>
    <t>242080602422</t>
  </si>
  <si>
    <t>70.12</t>
  </si>
  <si>
    <t>82.00</t>
  </si>
  <si>
    <t>242080103904</t>
  </si>
  <si>
    <t>67.48</t>
  </si>
  <si>
    <t>242080608008</t>
  </si>
  <si>
    <t>66.37</t>
  </si>
  <si>
    <t>74.05</t>
  </si>
  <si>
    <t>平远县地质环境监测站</t>
  </si>
  <si>
    <t>2412841080237</t>
  </si>
  <si>
    <t>242081508126</t>
  </si>
  <si>
    <t>74.80</t>
  </si>
  <si>
    <t>242081503708</t>
  </si>
  <si>
    <t>76.15</t>
  </si>
  <si>
    <t>平远县土地开发整理中心</t>
  </si>
  <si>
    <t>2412841080238</t>
  </si>
  <si>
    <t>242081700229</t>
  </si>
  <si>
    <t>242080703011</t>
  </si>
  <si>
    <t>78.95</t>
  </si>
  <si>
    <t>242081201120</t>
  </si>
  <si>
    <t>70.10</t>
  </si>
  <si>
    <t>平远县土地储备中心</t>
  </si>
  <si>
    <t>2412841080239</t>
  </si>
  <si>
    <t>242080603514</t>
  </si>
  <si>
    <t>242080405707</t>
  </si>
  <si>
    <t>72.50</t>
  </si>
  <si>
    <t>242080600311</t>
  </si>
  <si>
    <t>67.95</t>
  </si>
  <si>
    <t>平远县规划编制研究中心</t>
  </si>
  <si>
    <t>2412841080240</t>
  </si>
  <si>
    <t>242080702324</t>
  </si>
  <si>
    <t>75.80</t>
  </si>
  <si>
    <t>242080200315</t>
  </si>
  <si>
    <t>74.90</t>
  </si>
  <si>
    <t>平远县公路事务中心</t>
  </si>
  <si>
    <t>2412841080241</t>
  </si>
  <si>
    <t>242081708030</t>
  </si>
  <si>
    <t>75.85</t>
  </si>
  <si>
    <t>242080601124</t>
  </si>
  <si>
    <t>242081715627</t>
  </si>
  <si>
    <t>72.70</t>
  </si>
  <si>
    <t>2412841080242</t>
  </si>
  <si>
    <t>242081703629</t>
  </si>
  <si>
    <t>78.80</t>
  </si>
  <si>
    <t>242080603825</t>
  </si>
  <si>
    <t>78.85</t>
  </si>
  <si>
    <t xml:space="preserve">242080203324
</t>
  </si>
  <si>
    <t>76.30</t>
  </si>
  <si>
    <t>2412841080243</t>
  </si>
  <si>
    <t>242080505011</t>
  </si>
  <si>
    <t>79.10</t>
  </si>
  <si>
    <t>242081708804</t>
  </si>
  <si>
    <t>84.05</t>
  </si>
  <si>
    <t>242080401227</t>
  </si>
  <si>
    <t>75.90</t>
  </si>
  <si>
    <t>平远县水利服务中心</t>
  </si>
  <si>
    <t>2412841080244</t>
  </si>
  <si>
    <t>242081501826</t>
  </si>
  <si>
    <t>242081201012</t>
  </si>
  <si>
    <t>71.60</t>
  </si>
  <si>
    <t>平远县博物馆</t>
  </si>
  <si>
    <t>2412841080245</t>
  </si>
  <si>
    <t>242081707127</t>
  </si>
  <si>
    <t>平远县平远中学</t>
  </si>
  <si>
    <t>教育类</t>
  </si>
  <si>
    <t>2412841080246</t>
  </si>
  <si>
    <t>242080607229</t>
  </si>
  <si>
    <t>242081302616</t>
  </si>
  <si>
    <t>242081102412</t>
  </si>
  <si>
    <t>平远县城南中学</t>
  </si>
  <si>
    <t>2412841080247</t>
  </si>
  <si>
    <t>242081101025</t>
  </si>
  <si>
    <t>平远县泗水学校</t>
  </si>
  <si>
    <t>2412841080248</t>
  </si>
  <si>
    <t>242081103405</t>
  </si>
  <si>
    <t>73.85</t>
  </si>
  <si>
    <t>平远县实验小学</t>
  </si>
  <si>
    <t>2412841080249</t>
  </si>
  <si>
    <t>242081000901</t>
  </si>
  <si>
    <t>81.75</t>
  </si>
  <si>
    <t>242080102730</t>
  </si>
  <si>
    <t>242081706826</t>
  </si>
  <si>
    <t>74.00</t>
  </si>
  <si>
    <t>2412841080250</t>
  </si>
  <si>
    <t>242080700627</t>
  </si>
  <si>
    <t>81.40</t>
  </si>
  <si>
    <t>242081200522</t>
  </si>
  <si>
    <t>75.45</t>
  </si>
  <si>
    <t>平远县梅青中学</t>
  </si>
  <si>
    <t>2412841080251</t>
  </si>
  <si>
    <t>242081504826</t>
  </si>
  <si>
    <t>79.45</t>
  </si>
  <si>
    <t>242080405513</t>
  </si>
  <si>
    <t>83.40</t>
  </si>
  <si>
    <t>242080703612</t>
  </si>
  <si>
    <t>76.20</t>
  </si>
  <si>
    <t>平远县人民医院</t>
  </si>
  <si>
    <t>卫生类</t>
  </si>
  <si>
    <t>2412841080252</t>
  </si>
  <si>
    <t>242081601510</t>
  </si>
  <si>
    <t>81.45</t>
  </si>
  <si>
    <t>2412841080254</t>
  </si>
  <si>
    <t>242081202502</t>
  </si>
  <si>
    <t>81.60</t>
  </si>
  <si>
    <t>2412841080257</t>
  </si>
  <si>
    <t>242080103412</t>
  </si>
  <si>
    <t>79.25</t>
  </si>
  <si>
    <t>242080500107</t>
  </si>
  <si>
    <t>82.35</t>
  </si>
  <si>
    <t>平远县慢性病防治站</t>
  </si>
  <si>
    <t>2412841080264</t>
  </si>
  <si>
    <t>242081102806</t>
  </si>
  <si>
    <t>78.25</t>
  </si>
  <si>
    <t>平远县应急中心</t>
  </si>
  <si>
    <t>2412841080265</t>
  </si>
  <si>
    <t>242081707526</t>
  </si>
  <si>
    <t>78.55</t>
  </si>
  <si>
    <t>242081716311</t>
  </si>
  <si>
    <t>74.95</t>
  </si>
  <si>
    <t>242080403901</t>
  </si>
  <si>
    <t>74.70</t>
  </si>
  <si>
    <t>平远县消防安全指导中心</t>
  </si>
  <si>
    <t>2412841080266</t>
  </si>
  <si>
    <t>242081706516</t>
  </si>
  <si>
    <t>83.85</t>
  </si>
  <si>
    <t>242081713411</t>
  </si>
  <si>
    <t>74.20</t>
  </si>
  <si>
    <t>242080104519</t>
  </si>
  <si>
    <t>76.55</t>
  </si>
  <si>
    <t>平远县防汛防旱防风指挥中心</t>
  </si>
  <si>
    <t>2412841080267</t>
  </si>
  <si>
    <t>242080904117</t>
  </si>
  <si>
    <t>77.70</t>
  </si>
  <si>
    <t>242081713027</t>
  </si>
  <si>
    <t>242080803410</t>
  </si>
  <si>
    <t>242081400329</t>
  </si>
  <si>
    <t>72.65</t>
  </si>
  <si>
    <t>242080704518</t>
  </si>
  <si>
    <t>71.55</t>
  </si>
  <si>
    <t>242081201916</t>
  </si>
  <si>
    <t>73.95</t>
  </si>
  <si>
    <t>平远县农业农村服务中心</t>
  </si>
  <si>
    <t>2412841080478</t>
  </si>
  <si>
    <t>242080104707</t>
  </si>
  <si>
    <t>77.00</t>
  </si>
  <si>
    <t>242080606603</t>
  </si>
  <si>
    <t>平远县差干镇党群服务中心</t>
  </si>
  <si>
    <t>2412841080536</t>
  </si>
  <si>
    <t>242081705510</t>
  </si>
  <si>
    <t>242080606911</t>
  </si>
  <si>
    <t>242080503420</t>
  </si>
  <si>
    <t>69.25</t>
  </si>
  <si>
    <t>平远县差干镇经济发展促进中心</t>
  </si>
  <si>
    <t>2412841080537</t>
  </si>
  <si>
    <t>242081711115</t>
  </si>
  <si>
    <t>76.65</t>
  </si>
  <si>
    <t>242081705326</t>
  </si>
  <si>
    <t>74.40</t>
  </si>
  <si>
    <t>平远县大柘镇经济发展促进中心</t>
  </si>
  <si>
    <t>2412841080539</t>
  </si>
  <si>
    <t>242080606726</t>
  </si>
  <si>
    <t>78.65</t>
  </si>
  <si>
    <t>242081710101</t>
  </si>
  <si>
    <t>77.95</t>
  </si>
  <si>
    <t>2412841080540</t>
  </si>
  <si>
    <t>242081203321</t>
  </si>
  <si>
    <t>242081201319</t>
  </si>
  <si>
    <t>72.95</t>
  </si>
  <si>
    <t>242081300620</t>
  </si>
  <si>
    <t>平远县东石镇经济发展促进中心</t>
  </si>
  <si>
    <t>2412841080541</t>
  </si>
  <si>
    <t>242080300927</t>
  </si>
  <si>
    <t>77.30</t>
  </si>
  <si>
    <t>242080103012</t>
  </si>
  <si>
    <t>70.30</t>
  </si>
  <si>
    <t>平远县东石镇党群服务中心</t>
  </si>
  <si>
    <t>2412841080542</t>
  </si>
  <si>
    <t>242080105103</t>
  </si>
  <si>
    <t>76.85</t>
  </si>
  <si>
    <t>242080300614</t>
  </si>
  <si>
    <t>75.65</t>
  </si>
  <si>
    <t>242081710517</t>
  </si>
  <si>
    <t>72.25</t>
  </si>
  <si>
    <t>平远县河头镇经济发展促进中心</t>
  </si>
  <si>
    <t>2412841080543</t>
  </si>
  <si>
    <t>242081713225</t>
  </si>
  <si>
    <t>77.05</t>
  </si>
  <si>
    <t>242081401317</t>
  </si>
  <si>
    <t>71.20</t>
  </si>
  <si>
    <t>242081304221</t>
  </si>
  <si>
    <t>70.20</t>
  </si>
  <si>
    <t>平远县仁居镇经济发展促进中心</t>
  </si>
  <si>
    <t>2412841080544</t>
  </si>
  <si>
    <t>242080303213</t>
  </si>
  <si>
    <t>75.55</t>
  </si>
  <si>
    <t>242080503321</t>
  </si>
  <si>
    <t>242080903508</t>
  </si>
  <si>
    <t>平远县仁居镇党群服务中心</t>
  </si>
  <si>
    <t>2412841080545</t>
  </si>
  <si>
    <t>242081401318</t>
  </si>
  <si>
    <t>72.20</t>
  </si>
  <si>
    <t>242081503212</t>
  </si>
  <si>
    <t>242081706011</t>
  </si>
  <si>
    <t>77.40</t>
  </si>
  <si>
    <t>平远县石正镇党群服务中心</t>
  </si>
  <si>
    <t>2412841080546</t>
  </si>
  <si>
    <t>242080103522</t>
  </si>
  <si>
    <t>242081709020</t>
  </si>
  <si>
    <t>平远县石正镇经济发展促进中心</t>
  </si>
  <si>
    <t>2412841080547</t>
  </si>
  <si>
    <t>242081711305</t>
  </si>
  <si>
    <t>76.10</t>
  </si>
  <si>
    <t>242080804118</t>
  </si>
  <si>
    <t>75.05</t>
  </si>
  <si>
    <t>附件：</t>
    <phoneticPr fontId="9" type="noConversion"/>
  </si>
  <si>
    <t>梅州市2024年下半年公开招聘事业编制工作人员(平远县岗位)综合成绩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</si>
</sst>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49" fontId="7" fillId="0" borderId="2" xfId="0" quotePrefix="1" applyNumberFormat="1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workbookViewId="0">
      <selection activeCell="P8" sqref="P8"/>
    </sheetView>
  </sheetViews>
  <sheetFormatPr defaultColWidth="9" defaultRowHeight="13.5" x14ac:dyDescent="0.15"/>
  <cols>
    <col min="1" max="1" width="5.5" style="2" customWidth="1"/>
    <col min="2" max="2" width="27.25" style="3" customWidth="1"/>
    <col min="3" max="3" width="10.875" style="2" customWidth="1"/>
    <col min="4" max="4" width="17.75" style="2" customWidth="1"/>
    <col min="5" max="5" width="6.625" style="2" customWidth="1"/>
    <col min="6" max="6" width="15.875" style="2" customWidth="1"/>
    <col min="7" max="7" width="10.125" style="2" customWidth="1"/>
    <col min="8" max="8" width="10.375" style="2" customWidth="1"/>
    <col min="9" max="9" width="8.5" style="2" customWidth="1"/>
    <col min="10" max="10" width="8.5" style="8" customWidth="1"/>
    <col min="11" max="12" width="8.5" style="2" customWidth="1"/>
    <col min="13" max="13" width="6.625" style="2" customWidth="1"/>
    <col min="14" max="16384" width="9" style="2"/>
  </cols>
  <sheetData>
    <row r="1" spans="1:13" x14ac:dyDescent="0.15">
      <c r="A1" s="2" t="s">
        <v>260</v>
      </c>
    </row>
    <row r="2" spans="1:13" ht="36" customHeight="1" x14ac:dyDescent="0.15">
      <c r="A2" s="38" t="s">
        <v>261</v>
      </c>
      <c r="B2" s="39"/>
      <c r="C2" s="38"/>
      <c r="D2" s="38"/>
      <c r="E2" s="38"/>
      <c r="F2" s="38"/>
      <c r="G2" s="38"/>
      <c r="H2" s="38"/>
      <c r="I2" s="38"/>
      <c r="J2" s="40"/>
      <c r="K2" s="38"/>
      <c r="L2" s="38"/>
      <c r="M2" s="38"/>
    </row>
    <row r="3" spans="1:13" s="1" customFormat="1" ht="50.2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22" t="s">
        <v>9</v>
      </c>
      <c r="K3" s="4" t="s">
        <v>10</v>
      </c>
      <c r="L3" s="4" t="s">
        <v>11</v>
      </c>
      <c r="M3" s="4" t="s">
        <v>12</v>
      </c>
    </row>
    <row r="4" spans="1:13" s="1" customFormat="1" ht="32.25" customHeight="1" x14ac:dyDescent="0.15">
      <c r="A4" s="9">
        <v>1</v>
      </c>
      <c r="B4" s="10" t="s">
        <v>13</v>
      </c>
      <c r="C4" s="10" t="s">
        <v>14</v>
      </c>
      <c r="D4" s="34" t="s">
        <v>15</v>
      </c>
      <c r="E4" s="10">
        <v>1</v>
      </c>
      <c r="F4" s="34" t="s">
        <v>16</v>
      </c>
      <c r="G4" s="11">
        <v>69.349999999999994</v>
      </c>
      <c r="H4" s="11">
        <v>69.349999999999994</v>
      </c>
      <c r="I4" s="11">
        <f>SUM(H4*0.6)</f>
        <v>41.609999999999992</v>
      </c>
      <c r="J4" s="23" t="s">
        <v>17</v>
      </c>
      <c r="K4" s="11">
        <f>SUM(J4*0.4)</f>
        <v>32.42</v>
      </c>
      <c r="L4" s="11">
        <f>SUM(I4+K4)</f>
        <v>74.03</v>
      </c>
      <c r="M4" s="9"/>
    </row>
    <row r="5" spans="1:13" s="1" customFormat="1" ht="32.25" customHeight="1" x14ac:dyDescent="0.15">
      <c r="A5" s="9">
        <v>2</v>
      </c>
      <c r="B5" s="10" t="s">
        <v>13</v>
      </c>
      <c r="C5" s="10" t="s">
        <v>14</v>
      </c>
      <c r="D5" s="34" t="s">
        <v>15</v>
      </c>
      <c r="E5" s="10">
        <v>1</v>
      </c>
      <c r="F5" s="34" t="s">
        <v>18</v>
      </c>
      <c r="G5" s="11">
        <v>69.69</v>
      </c>
      <c r="H5" s="11">
        <v>69.69</v>
      </c>
      <c r="I5" s="11">
        <f>SUM(H5*0.6)</f>
        <v>41.814</v>
      </c>
      <c r="J5" s="23" t="s">
        <v>19</v>
      </c>
      <c r="K5" s="11">
        <f>SUM(J5*0.4)</f>
        <v>30.04</v>
      </c>
      <c r="L5" s="11">
        <f>SUM(I5+K5)</f>
        <v>71.853999999999999</v>
      </c>
      <c r="M5" s="9"/>
    </row>
    <row r="6" spans="1:13" s="1" customFormat="1" ht="32.25" customHeight="1" x14ac:dyDescent="0.15">
      <c r="A6" s="9">
        <v>3</v>
      </c>
      <c r="B6" s="10" t="s">
        <v>13</v>
      </c>
      <c r="C6" s="10" t="s">
        <v>14</v>
      </c>
      <c r="D6" s="34" t="s">
        <v>15</v>
      </c>
      <c r="E6" s="10">
        <v>1</v>
      </c>
      <c r="F6" s="34" t="s">
        <v>20</v>
      </c>
      <c r="G6" s="11">
        <v>68.06</v>
      </c>
      <c r="H6" s="11">
        <v>68.06</v>
      </c>
      <c r="I6" s="11">
        <f t="shared" ref="I6:I64" si="0">SUM(H6*0.6)</f>
        <v>40.835999999999999</v>
      </c>
      <c r="J6" s="23">
        <v>73.849999999999994</v>
      </c>
      <c r="K6" s="11">
        <f t="shared" ref="K6:K64" si="1">SUM(J6*0.4)</f>
        <v>29.54</v>
      </c>
      <c r="L6" s="11">
        <f t="shared" ref="L6:L64" si="2">SUM(I6+K6)</f>
        <v>70.376000000000005</v>
      </c>
      <c r="M6" s="9"/>
    </row>
    <row r="7" spans="1:13" s="1" customFormat="1" ht="32.25" customHeight="1" x14ac:dyDescent="0.15">
      <c r="A7" s="9">
        <v>4</v>
      </c>
      <c r="B7" s="10" t="s">
        <v>21</v>
      </c>
      <c r="C7" s="9" t="s">
        <v>14</v>
      </c>
      <c r="D7" s="11" t="s">
        <v>22</v>
      </c>
      <c r="E7" s="9">
        <v>1</v>
      </c>
      <c r="F7" s="11" t="s">
        <v>23</v>
      </c>
      <c r="G7" s="9">
        <v>65.48</v>
      </c>
      <c r="H7" s="9">
        <v>65.48</v>
      </c>
      <c r="I7" s="11">
        <f>SUM(H7*0.6)</f>
        <v>39.288000000000004</v>
      </c>
      <c r="J7" s="20" t="s">
        <v>24</v>
      </c>
      <c r="K7" s="11">
        <f>SUM(J7*0.4)</f>
        <v>31.92</v>
      </c>
      <c r="L7" s="11">
        <f>SUM(I7+K7)</f>
        <v>71.207999999999998</v>
      </c>
      <c r="M7" s="9"/>
    </row>
    <row r="8" spans="1:13" s="1" customFormat="1" ht="32.25" customHeight="1" x14ac:dyDescent="0.15">
      <c r="A8" s="9">
        <v>5</v>
      </c>
      <c r="B8" s="10" t="s">
        <v>21</v>
      </c>
      <c r="C8" s="9" t="s">
        <v>14</v>
      </c>
      <c r="D8" s="11" t="s">
        <v>22</v>
      </c>
      <c r="E8" s="9">
        <v>1</v>
      </c>
      <c r="F8" s="11" t="s">
        <v>25</v>
      </c>
      <c r="G8" s="9">
        <v>68.430000000000007</v>
      </c>
      <c r="H8" s="9">
        <v>68.430000000000007</v>
      </c>
      <c r="I8" s="11">
        <f>SUM(H8*0.6)</f>
        <v>41.058</v>
      </c>
      <c r="J8" s="20" t="s">
        <v>26</v>
      </c>
      <c r="K8" s="11">
        <f>SUM(J8*0.4)</f>
        <v>29.1</v>
      </c>
      <c r="L8" s="11">
        <f>SUM(I8+K8)</f>
        <v>70.158000000000001</v>
      </c>
      <c r="M8" s="9"/>
    </row>
    <row r="9" spans="1:13" s="1" customFormat="1" ht="32.25" customHeight="1" x14ac:dyDescent="0.15">
      <c r="A9" s="9">
        <v>6</v>
      </c>
      <c r="B9" s="10" t="s">
        <v>21</v>
      </c>
      <c r="C9" s="9" t="s">
        <v>14</v>
      </c>
      <c r="D9" s="11" t="s">
        <v>22</v>
      </c>
      <c r="E9" s="9">
        <v>1</v>
      </c>
      <c r="F9" s="11" t="s">
        <v>27</v>
      </c>
      <c r="G9" s="9">
        <v>67.47</v>
      </c>
      <c r="H9" s="9">
        <v>67.47</v>
      </c>
      <c r="I9" s="11">
        <f>SUM(H9*0.6)</f>
        <v>40.481999999999999</v>
      </c>
      <c r="J9" s="20" t="s">
        <v>28</v>
      </c>
      <c r="K9" s="11">
        <f>SUM(J9*0.4)</f>
        <v>28.439999999999998</v>
      </c>
      <c r="L9" s="11">
        <f>SUM(I9+K9)</f>
        <v>68.921999999999997</v>
      </c>
      <c r="M9" s="9"/>
    </row>
    <row r="10" spans="1:13" s="1" customFormat="1" ht="32.25" customHeight="1" x14ac:dyDescent="0.15">
      <c r="A10" s="9">
        <v>7</v>
      </c>
      <c r="B10" s="9" t="s">
        <v>29</v>
      </c>
      <c r="C10" s="12" t="s">
        <v>14</v>
      </c>
      <c r="D10" s="35" t="s">
        <v>30</v>
      </c>
      <c r="E10" s="13">
        <v>1</v>
      </c>
      <c r="F10" s="35" t="s">
        <v>31</v>
      </c>
      <c r="G10" s="9">
        <v>67.97</v>
      </c>
      <c r="H10" s="9">
        <v>67.97</v>
      </c>
      <c r="I10" s="11">
        <f t="shared" si="0"/>
        <v>40.781999999999996</v>
      </c>
      <c r="J10" s="20" t="s">
        <v>32</v>
      </c>
      <c r="K10" s="11">
        <f t="shared" si="1"/>
        <v>30.060000000000002</v>
      </c>
      <c r="L10" s="11">
        <f t="shared" si="2"/>
        <v>70.841999999999999</v>
      </c>
      <c r="M10" s="9"/>
    </row>
    <row r="11" spans="1:13" s="1" customFormat="1" ht="32.25" customHeight="1" x14ac:dyDescent="0.15">
      <c r="A11" s="9">
        <v>8</v>
      </c>
      <c r="B11" s="9" t="s">
        <v>29</v>
      </c>
      <c r="C11" s="12" t="s">
        <v>14</v>
      </c>
      <c r="D11" s="35" t="s">
        <v>30</v>
      </c>
      <c r="E11" s="13">
        <v>1</v>
      </c>
      <c r="F11" s="35" t="s">
        <v>33</v>
      </c>
      <c r="G11" s="9">
        <v>66.17</v>
      </c>
      <c r="H11" s="9">
        <v>66.17</v>
      </c>
      <c r="I11" s="11">
        <f t="shared" si="0"/>
        <v>39.701999999999998</v>
      </c>
      <c r="J11" s="20">
        <v>75.05</v>
      </c>
      <c r="K11" s="11">
        <f t="shared" si="1"/>
        <v>30.02</v>
      </c>
      <c r="L11" s="11">
        <f t="shared" si="2"/>
        <v>69.721999999999994</v>
      </c>
      <c r="M11" s="9"/>
    </row>
    <row r="12" spans="1:13" s="1" customFormat="1" ht="32.25" customHeight="1" x14ac:dyDescent="0.15">
      <c r="A12" s="9">
        <v>9</v>
      </c>
      <c r="B12" s="9" t="s">
        <v>29</v>
      </c>
      <c r="C12" s="12" t="s">
        <v>14</v>
      </c>
      <c r="D12" s="35" t="s">
        <v>30</v>
      </c>
      <c r="E12" s="13">
        <v>1</v>
      </c>
      <c r="F12" s="35" t="s">
        <v>34</v>
      </c>
      <c r="G12" s="9">
        <v>61.96</v>
      </c>
      <c r="H12" s="9">
        <v>61.96</v>
      </c>
      <c r="I12" s="11">
        <f t="shared" si="0"/>
        <v>37.176000000000002</v>
      </c>
      <c r="J12" s="20" t="s">
        <v>35</v>
      </c>
      <c r="K12" s="11">
        <f t="shared" si="1"/>
        <v>29.32</v>
      </c>
      <c r="L12" s="11">
        <f t="shared" si="2"/>
        <v>66.496000000000009</v>
      </c>
      <c r="M12" s="9"/>
    </row>
    <row r="13" spans="1:13" s="1" customFormat="1" ht="32.25" customHeight="1" x14ac:dyDescent="0.15">
      <c r="A13" s="9">
        <v>10</v>
      </c>
      <c r="B13" s="10" t="s">
        <v>36</v>
      </c>
      <c r="C13" s="12" t="s">
        <v>14</v>
      </c>
      <c r="D13" s="34" t="s">
        <v>37</v>
      </c>
      <c r="E13" s="10">
        <v>1</v>
      </c>
      <c r="F13" s="35" t="s">
        <v>38</v>
      </c>
      <c r="G13" s="21">
        <v>70.599999999999994</v>
      </c>
      <c r="H13" s="21">
        <v>80.599999999999994</v>
      </c>
      <c r="I13" s="11">
        <f t="shared" si="0"/>
        <v>48.359999999999992</v>
      </c>
      <c r="J13" s="21" t="s">
        <v>39</v>
      </c>
      <c r="K13" s="11">
        <f t="shared" si="1"/>
        <v>32.619999999999997</v>
      </c>
      <c r="L13" s="11">
        <f t="shared" si="2"/>
        <v>80.97999999999999</v>
      </c>
      <c r="M13" s="9"/>
    </row>
    <row r="14" spans="1:13" s="1" customFormat="1" ht="32.25" customHeight="1" x14ac:dyDescent="0.15">
      <c r="A14" s="9">
        <v>11</v>
      </c>
      <c r="B14" s="10" t="s">
        <v>36</v>
      </c>
      <c r="C14" s="12" t="s">
        <v>14</v>
      </c>
      <c r="D14" s="34" t="s">
        <v>37</v>
      </c>
      <c r="E14" s="10">
        <v>1</v>
      </c>
      <c r="F14" s="35" t="s">
        <v>40</v>
      </c>
      <c r="G14" s="21">
        <v>62.13</v>
      </c>
      <c r="H14" s="21">
        <v>72.13</v>
      </c>
      <c r="I14" s="11">
        <f>SUM(H14*0.6)</f>
        <v>43.277999999999999</v>
      </c>
      <c r="J14" s="21" t="s">
        <v>41</v>
      </c>
      <c r="K14" s="11">
        <f>SUM(J14*0.4)</f>
        <v>29.84</v>
      </c>
      <c r="L14" s="11">
        <f>SUM(I14+K14)</f>
        <v>73.117999999999995</v>
      </c>
      <c r="M14" s="9"/>
    </row>
    <row r="15" spans="1:13" s="1" customFormat="1" ht="32.25" customHeight="1" x14ac:dyDescent="0.15">
      <c r="A15" s="9">
        <v>12</v>
      </c>
      <c r="B15" s="10" t="s">
        <v>36</v>
      </c>
      <c r="C15" s="9" t="s">
        <v>14</v>
      </c>
      <c r="D15" s="34" t="s">
        <v>37</v>
      </c>
      <c r="E15" s="10">
        <v>1</v>
      </c>
      <c r="F15" s="35" t="s">
        <v>42</v>
      </c>
      <c r="G15" s="21">
        <v>73.23</v>
      </c>
      <c r="H15" s="21">
        <v>73.23</v>
      </c>
      <c r="I15" s="11">
        <f>SUM(H15*0.6)</f>
        <v>43.938000000000002</v>
      </c>
      <c r="J15" s="21" t="s">
        <v>43</v>
      </c>
      <c r="K15" s="11">
        <f>SUM(J15*0.4)</f>
        <v>0</v>
      </c>
      <c r="L15" s="11">
        <f>SUM(I15+K15)</f>
        <v>43.938000000000002</v>
      </c>
      <c r="M15" s="9"/>
    </row>
    <row r="16" spans="1:13" s="1" customFormat="1" ht="32.25" customHeight="1" x14ac:dyDescent="0.15">
      <c r="A16" s="9">
        <v>13</v>
      </c>
      <c r="B16" s="10" t="s">
        <v>44</v>
      </c>
      <c r="C16" s="9" t="s">
        <v>14</v>
      </c>
      <c r="D16" s="14" t="s">
        <v>45</v>
      </c>
      <c r="E16" s="10">
        <v>1</v>
      </c>
      <c r="F16" s="10" t="s">
        <v>46</v>
      </c>
      <c r="G16" s="9" t="s">
        <v>47</v>
      </c>
      <c r="H16" s="9" t="s">
        <v>47</v>
      </c>
      <c r="I16" s="11">
        <f t="shared" si="0"/>
        <v>42.072000000000003</v>
      </c>
      <c r="J16" s="20" t="s">
        <v>48</v>
      </c>
      <c r="K16" s="11">
        <f t="shared" si="1"/>
        <v>32.800000000000004</v>
      </c>
      <c r="L16" s="11">
        <f t="shared" si="2"/>
        <v>74.872000000000014</v>
      </c>
      <c r="M16" s="20"/>
    </row>
    <row r="17" spans="1:13" s="1" customFormat="1" ht="32.25" customHeight="1" x14ac:dyDescent="0.15">
      <c r="A17" s="9">
        <v>14</v>
      </c>
      <c r="B17" s="10" t="s">
        <v>44</v>
      </c>
      <c r="C17" s="9" t="s">
        <v>14</v>
      </c>
      <c r="D17" s="14" t="s">
        <v>45</v>
      </c>
      <c r="E17" s="10">
        <v>1</v>
      </c>
      <c r="F17" s="10" t="s">
        <v>49</v>
      </c>
      <c r="G17" s="9" t="s">
        <v>50</v>
      </c>
      <c r="H17" s="9" t="s">
        <v>50</v>
      </c>
      <c r="I17" s="11">
        <f t="shared" si="0"/>
        <v>40.488</v>
      </c>
      <c r="J17" s="20">
        <v>80.650000000000006</v>
      </c>
      <c r="K17" s="11">
        <f t="shared" si="1"/>
        <v>32.260000000000005</v>
      </c>
      <c r="L17" s="11">
        <f t="shared" si="2"/>
        <v>72.748000000000005</v>
      </c>
      <c r="M17" s="20"/>
    </row>
    <row r="18" spans="1:13" s="1" customFormat="1" ht="32.25" customHeight="1" x14ac:dyDescent="0.15">
      <c r="A18" s="9">
        <v>15</v>
      </c>
      <c r="B18" s="10" t="s">
        <v>44</v>
      </c>
      <c r="C18" s="9" t="s">
        <v>14</v>
      </c>
      <c r="D18" s="14" t="s">
        <v>45</v>
      </c>
      <c r="E18" s="10">
        <v>1</v>
      </c>
      <c r="F18" s="10" t="s">
        <v>51</v>
      </c>
      <c r="G18" s="9" t="s">
        <v>52</v>
      </c>
      <c r="H18" s="9" t="s">
        <v>52</v>
      </c>
      <c r="I18" s="11">
        <f t="shared" si="0"/>
        <v>39.822000000000003</v>
      </c>
      <c r="J18" s="20" t="s">
        <v>53</v>
      </c>
      <c r="K18" s="11">
        <f t="shared" si="1"/>
        <v>29.62</v>
      </c>
      <c r="L18" s="11">
        <f t="shared" si="2"/>
        <v>69.442000000000007</v>
      </c>
      <c r="M18" s="20"/>
    </row>
    <row r="19" spans="1:13" s="1" customFormat="1" ht="32.25" customHeight="1" x14ac:dyDescent="0.15">
      <c r="A19" s="9">
        <v>16</v>
      </c>
      <c r="B19" s="15" t="s">
        <v>54</v>
      </c>
      <c r="C19" s="9" t="s">
        <v>14</v>
      </c>
      <c r="D19" s="16" t="s">
        <v>55</v>
      </c>
      <c r="E19" s="9">
        <v>1</v>
      </c>
      <c r="F19" s="16" t="s">
        <v>56</v>
      </c>
      <c r="G19" s="16">
        <v>69.41</v>
      </c>
      <c r="H19" s="16">
        <v>69.41</v>
      </c>
      <c r="I19" s="11">
        <f t="shared" si="0"/>
        <v>41.645999999999994</v>
      </c>
      <c r="J19" s="24" t="s">
        <v>57</v>
      </c>
      <c r="K19" s="11">
        <f t="shared" si="1"/>
        <v>29.92</v>
      </c>
      <c r="L19" s="11">
        <f t="shared" si="2"/>
        <v>71.566000000000003</v>
      </c>
      <c r="M19" s="9"/>
    </row>
    <row r="20" spans="1:13" s="1" customFormat="1" ht="32.25" customHeight="1" x14ac:dyDescent="0.15">
      <c r="A20" s="9">
        <v>17</v>
      </c>
      <c r="B20" s="15" t="s">
        <v>54</v>
      </c>
      <c r="C20" s="9" t="s">
        <v>14</v>
      </c>
      <c r="D20" s="16" t="s">
        <v>55</v>
      </c>
      <c r="E20" s="9">
        <v>1</v>
      </c>
      <c r="F20" s="16" t="s">
        <v>58</v>
      </c>
      <c r="G20" s="16">
        <v>60.29</v>
      </c>
      <c r="H20" s="16">
        <v>60.29</v>
      </c>
      <c r="I20" s="11">
        <f t="shared" si="0"/>
        <v>36.173999999999999</v>
      </c>
      <c r="J20" s="24" t="s">
        <v>59</v>
      </c>
      <c r="K20" s="11">
        <f t="shared" si="1"/>
        <v>30.460000000000004</v>
      </c>
      <c r="L20" s="11">
        <f t="shared" si="2"/>
        <v>66.634</v>
      </c>
      <c r="M20" s="9"/>
    </row>
    <row r="21" spans="1:13" s="1" customFormat="1" ht="32.25" customHeight="1" x14ac:dyDescent="0.15">
      <c r="A21" s="9">
        <v>18</v>
      </c>
      <c r="B21" s="15" t="s">
        <v>60</v>
      </c>
      <c r="C21" s="9" t="s">
        <v>14</v>
      </c>
      <c r="D21" s="16" t="s">
        <v>61</v>
      </c>
      <c r="E21" s="9">
        <v>1</v>
      </c>
      <c r="F21" s="16" t="s">
        <v>62</v>
      </c>
      <c r="G21" s="16">
        <v>73.63</v>
      </c>
      <c r="H21" s="16">
        <v>73.63</v>
      </c>
      <c r="I21" s="11">
        <f t="shared" si="0"/>
        <v>44.177999999999997</v>
      </c>
      <c r="J21" s="24">
        <v>77.349999999999994</v>
      </c>
      <c r="K21" s="11">
        <f t="shared" si="1"/>
        <v>30.939999999999998</v>
      </c>
      <c r="L21" s="11">
        <f t="shared" si="2"/>
        <v>75.117999999999995</v>
      </c>
      <c r="M21" s="9"/>
    </row>
    <row r="22" spans="1:13" s="1" customFormat="1" ht="32.25" customHeight="1" x14ac:dyDescent="0.15">
      <c r="A22" s="9">
        <v>19</v>
      </c>
      <c r="B22" s="15" t="s">
        <v>60</v>
      </c>
      <c r="C22" s="9" t="s">
        <v>14</v>
      </c>
      <c r="D22" s="16" t="s">
        <v>61</v>
      </c>
      <c r="E22" s="9">
        <v>1</v>
      </c>
      <c r="F22" s="16" t="s">
        <v>63</v>
      </c>
      <c r="G22" s="16">
        <v>67.540000000000006</v>
      </c>
      <c r="H22" s="16">
        <v>67.540000000000006</v>
      </c>
      <c r="I22" s="11">
        <f>SUM(H22*0.6)</f>
        <v>40.524000000000001</v>
      </c>
      <c r="J22" s="24" t="s">
        <v>64</v>
      </c>
      <c r="K22" s="11">
        <f>SUM(J22*0.4)</f>
        <v>31.580000000000002</v>
      </c>
      <c r="L22" s="11">
        <f>SUM(I22+K22)</f>
        <v>72.103999999999999</v>
      </c>
      <c r="M22" s="25"/>
    </row>
    <row r="23" spans="1:13" s="1" customFormat="1" ht="32.25" customHeight="1" x14ac:dyDescent="0.15">
      <c r="A23" s="9">
        <v>20</v>
      </c>
      <c r="B23" s="15" t="s">
        <v>60</v>
      </c>
      <c r="C23" s="9" t="s">
        <v>14</v>
      </c>
      <c r="D23" s="16" t="s">
        <v>61</v>
      </c>
      <c r="E23" s="9">
        <v>1</v>
      </c>
      <c r="F23" s="16" t="s">
        <v>65</v>
      </c>
      <c r="G23" s="16">
        <v>68</v>
      </c>
      <c r="H23" s="16">
        <v>68</v>
      </c>
      <c r="I23" s="11">
        <f>SUM(H23*0.6)</f>
        <v>40.799999999999997</v>
      </c>
      <c r="J23" s="24" t="s">
        <v>66</v>
      </c>
      <c r="K23" s="11">
        <f>SUM(J23*0.4)</f>
        <v>28.04</v>
      </c>
      <c r="L23" s="11">
        <f>SUM(I23+K23)</f>
        <v>68.84</v>
      </c>
      <c r="M23" s="25"/>
    </row>
    <row r="24" spans="1:13" s="7" customFormat="1" ht="32.25" customHeight="1" x14ac:dyDescent="0.15">
      <c r="A24" s="9">
        <v>21</v>
      </c>
      <c r="B24" s="15" t="s">
        <v>67</v>
      </c>
      <c r="C24" s="9" t="s">
        <v>14</v>
      </c>
      <c r="D24" s="16" t="s">
        <v>68</v>
      </c>
      <c r="E24" s="9">
        <v>1</v>
      </c>
      <c r="F24" s="16" t="s">
        <v>69</v>
      </c>
      <c r="G24" s="16">
        <v>72.25</v>
      </c>
      <c r="H24" s="16">
        <v>72.25</v>
      </c>
      <c r="I24" s="11">
        <f t="shared" si="0"/>
        <v>43.35</v>
      </c>
      <c r="J24" s="24" t="s">
        <v>26</v>
      </c>
      <c r="K24" s="11">
        <f t="shared" si="1"/>
        <v>29.1</v>
      </c>
      <c r="L24" s="11">
        <f t="shared" si="2"/>
        <v>72.45</v>
      </c>
      <c r="M24" s="25"/>
    </row>
    <row r="25" spans="1:13" s="7" customFormat="1" ht="32.25" customHeight="1" x14ac:dyDescent="0.15">
      <c r="A25" s="9">
        <v>22</v>
      </c>
      <c r="B25" s="15" t="s">
        <v>67</v>
      </c>
      <c r="C25" s="9" t="s">
        <v>14</v>
      </c>
      <c r="D25" s="16" t="s">
        <v>68</v>
      </c>
      <c r="E25" s="9">
        <v>1</v>
      </c>
      <c r="F25" s="16" t="s">
        <v>70</v>
      </c>
      <c r="G25" s="16">
        <v>70.86</v>
      </c>
      <c r="H25" s="16">
        <v>70.86</v>
      </c>
      <c r="I25" s="11">
        <f>SUM(H25*0.6)</f>
        <v>42.515999999999998</v>
      </c>
      <c r="J25" s="24" t="s">
        <v>71</v>
      </c>
      <c r="K25" s="11">
        <f>SUM(J25*0.4)</f>
        <v>29</v>
      </c>
      <c r="L25" s="11">
        <f>SUM(I25+K25)</f>
        <v>71.515999999999991</v>
      </c>
      <c r="M25" s="25"/>
    </row>
    <row r="26" spans="1:13" s="7" customFormat="1" ht="32.25" customHeight="1" x14ac:dyDescent="0.15">
      <c r="A26" s="9">
        <v>23</v>
      </c>
      <c r="B26" s="15" t="s">
        <v>67</v>
      </c>
      <c r="C26" s="9" t="s">
        <v>14</v>
      </c>
      <c r="D26" s="16" t="s">
        <v>68</v>
      </c>
      <c r="E26" s="9">
        <v>1</v>
      </c>
      <c r="F26" s="16" t="s">
        <v>72</v>
      </c>
      <c r="G26" s="16">
        <v>71.05</v>
      </c>
      <c r="H26" s="16">
        <v>71.05</v>
      </c>
      <c r="I26" s="11">
        <f>SUM(H26*0.6)</f>
        <v>42.629999999999995</v>
      </c>
      <c r="J26" s="24" t="s">
        <v>73</v>
      </c>
      <c r="K26" s="11">
        <f>SUM(J26*0.4)</f>
        <v>27.180000000000003</v>
      </c>
      <c r="L26" s="11">
        <f>SUM(I26+K26)</f>
        <v>69.81</v>
      </c>
      <c r="M26" s="25"/>
    </row>
    <row r="27" spans="1:13" s="7" customFormat="1" ht="32.25" customHeight="1" x14ac:dyDescent="0.15">
      <c r="A27" s="9">
        <v>24</v>
      </c>
      <c r="B27" s="15" t="s">
        <v>74</v>
      </c>
      <c r="C27" s="9" t="s">
        <v>14</v>
      </c>
      <c r="D27" s="16" t="s">
        <v>75</v>
      </c>
      <c r="E27" s="9">
        <v>1</v>
      </c>
      <c r="F27" s="16" t="s">
        <v>76</v>
      </c>
      <c r="G27" s="16">
        <v>72.069999999999993</v>
      </c>
      <c r="H27" s="16">
        <v>72.069999999999993</v>
      </c>
      <c r="I27" s="11">
        <f t="shared" si="0"/>
        <v>43.241999999999997</v>
      </c>
      <c r="J27" s="24" t="s">
        <v>77</v>
      </c>
      <c r="K27" s="11">
        <f t="shared" si="1"/>
        <v>30.32</v>
      </c>
      <c r="L27" s="11">
        <f t="shared" si="2"/>
        <v>73.561999999999998</v>
      </c>
      <c r="M27" s="25"/>
    </row>
    <row r="28" spans="1:13" s="7" customFormat="1" ht="32.25" customHeight="1" x14ac:dyDescent="0.15">
      <c r="A28" s="9">
        <v>25</v>
      </c>
      <c r="B28" s="15" t="s">
        <v>74</v>
      </c>
      <c r="C28" s="9" t="s">
        <v>14</v>
      </c>
      <c r="D28" s="16" t="s">
        <v>75</v>
      </c>
      <c r="E28" s="9">
        <v>1</v>
      </c>
      <c r="F28" s="16" t="s">
        <v>78</v>
      </c>
      <c r="G28" s="16">
        <v>71.75</v>
      </c>
      <c r="H28" s="16">
        <v>71.75</v>
      </c>
      <c r="I28" s="11">
        <f t="shared" si="0"/>
        <v>43.05</v>
      </c>
      <c r="J28" s="24" t="s">
        <v>79</v>
      </c>
      <c r="K28" s="11">
        <f t="shared" si="1"/>
        <v>29.960000000000004</v>
      </c>
      <c r="L28" s="11">
        <f t="shared" si="2"/>
        <v>73.010000000000005</v>
      </c>
      <c r="M28" s="25"/>
    </row>
    <row r="29" spans="1:13" s="7" customFormat="1" ht="32.25" customHeight="1" x14ac:dyDescent="0.15">
      <c r="A29" s="9">
        <v>26</v>
      </c>
      <c r="B29" s="9" t="s">
        <v>80</v>
      </c>
      <c r="C29" s="9" t="s">
        <v>14</v>
      </c>
      <c r="D29" s="35" t="s">
        <v>81</v>
      </c>
      <c r="E29" s="9">
        <v>1</v>
      </c>
      <c r="F29" s="9" t="s">
        <v>82</v>
      </c>
      <c r="G29" s="9">
        <v>77.84</v>
      </c>
      <c r="H29" s="9">
        <v>87.84</v>
      </c>
      <c r="I29" s="11">
        <f t="shared" si="0"/>
        <v>52.704000000000001</v>
      </c>
      <c r="J29" s="20" t="s">
        <v>83</v>
      </c>
      <c r="K29" s="11">
        <f t="shared" si="1"/>
        <v>30.34</v>
      </c>
      <c r="L29" s="11">
        <f t="shared" si="2"/>
        <v>83.043999999999997</v>
      </c>
      <c r="M29" s="9"/>
    </row>
    <row r="30" spans="1:13" s="7" customFormat="1" ht="32.25" customHeight="1" x14ac:dyDescent="0.15">
      <c r="A30" s="9">
        <v>27</v>
      </c>
      <c r="B30" s="9" t="s">
        <v>80</v>
      </c>
      <c r="C30" s="9" t="s">
        <v>14</v>
      </c>
      <c r="D30" s="35" t="s">
        <v>81</v>
      </c>
      <c r="E30" s="9">
        <v>1</v>
      </c>
      <c r="F30" s="35" t="s">
        <v>84</v>
      </c>
      <c r="G30" s="9">
        <v>76.78</v>
      </c>
      <c r="H30" s="9">
        <v>76.78</v>
      </c>
      <c r="I30" s="11">
        <f t="shared" si="0"/>
        <v>46.067999999999998</v>
      </c>
      <c r="J30" s="20" t="s">
        <v>77</v>
      </c>
      <c r="K30" s="11">
        <f t="shared" si="1"/>
        <v>30.32</v>
      </c>
      <c r="L30" s="11">
        <f t="shared" si="2"/>
        <v>76.388000000000005</v>
      </c>
      <c r="M30" s="9"/>
    </row>
    <row r="31" spans="1:13" s="7" customFormat="1" ht="32.25" customHeight="1" x14ac:dyDescent="0.15">
      <c r="A31" s="9">
        <v>28</v>
      </c>
      <c r="B31" s="9" t="s">
        <v>80</v>
      </c>
      <c r="C31" s="9" t="s">
        <v>14</v>
      </c>
      <c r="D31" s="35" t="s">
        <v>81</v>
      </c>
      <c r="E31" s="9">
        <v>1</v>
      </c>
      <c r="F31" s="35" t="s">
        <v>85</v>
      </c>
      <c r="G31" s="9">
        <v>70.22</v>
      </c>
      <c r="H31" s="9">
        <v>70.22</v>
      </c>
      <c r="I31" s="11">
        <f t="shared" si="0"/>
        <v>42.131999999999998</v>
      </c>
      <c r="J31" s="20" t="s">
        <v>86</v>
      </c>
      <c r="K31" s="11">
        <f t="shared" si="1"/>
        <v>29.080000000000002</v>
      </c>
      <c r="L31" s="11">
        <f t="shared" si="2"/>
        <v>71.212000000000003</v>
      </c>
      <c r="M31" s="9"/>
    </row>
    <row r="32" spans="1:13" s="7" customFormat="1" ht="32.25" customHeight="1" x14ac:dyDescent="0.15">
      <c r="A32" s="9">
        <v>29</v>
      </c>
      <c r="B32" s="9" t="s">
        <v>80</v>
      </c>
      <c r="C32" s="9" t="s">
        <v>14</v>
      </c>
      <c r="D32" s="35" t="s">
        <v>87</v>
      </c>
      <c r="E32" s="9">
        <v>1</v>
      </c>
      <c r="F32" s="35" t="s">
        <v>88</v>
      </c>
      <c r="G32" s="9">
        <v>68.14</v>
      </c>
      <c r="H32" s="9">
        <v>68.14</v>
      </c>
      <c r="I32" s="11">
        <f t="shared" si="0"/>
        <v>40.884</v>
      </c>
      <c r="J32" s="20" t="s">
        <v>89</v>
      </c>
      <c r="K32" s="11">
        <f t="shared" si="1"/>
        <v>31.52</v>
      </c>
      <c r="L32" s="11">
        <f t="shared" si="2"/>
        <v>72.403999999999996</v>
      </c>
      <c r="M32" s="25"/>
    </row>
    <row r="33" spans="1:19" s="7" customFormat="1" ht="32.25" customHeight="1" x14ac:dyDescent="0.15">
      <c r="A33" s="9">
        <v>30</v>
      </c>
      <c r="B33" s="9" t="s">
        <v>80</v>
      </c>
      <c r="C33" s="9" t="s">
        <v>14</v>
      </c>
      <c r="D33" s="35" t="s">
        <v>87</v>
      </c>
      <c r="E33" s="9">
        <v>1</v>
      </c>
      <c r="F33" s="35" t="s">
        <v>90</v>
      </c>
      <c r="G33" s="9">
        <v>67.739999999999995</v>
      </c>
      <c r="H33" s="9">
        <v>67.739999999999995</v>
      </c>
      <c r="I33" s="11">
        <f t="shared" si="0"/>
        <v>40.643999999999998</v>
      </c>
      <c r="J33" s="20" t="s">
        <v>91</v>
      </c>
      <c r="K33" s="11">
        <f t="shared" si="1"/>
        <v>31.54</v>
      </c>
      <c r="L33" s="11">
        <f t="shared" si="2"/>
        <v>72.183999999999997</v>
      </c>
      <c r="M33" s="25"/>
    </row>
    <row r="34" spans="1:19" s="7" customFormat="1" ht="32.25" customHeight="1" x14ac:dyDescent="0.15">
      <c r="A34" s="9">
        <v>31</v>
      </c>
      <c r="B34" s="9" t="s">
        <v>80</v>
      </c>
      <c r="C34" s="9" t="s">
        <v>14</v>
      </c>
      <c r="D34" s="35" t="s">
        <v>87</v>
      </c>
      <c r="E34" s="9">
        <v>1</v>
      </c>
      <c r="F34" s="9" t="s">
        <v>92</v>
      </c>
      <c r="G34" s="9">
        <v>66.06</v>
      </c>
      <c r="H34" s="9">
        <v>66.06</v>
      </c>
      <c r="I34" s="11">
        <f t="shared" si="0"/>
        <v>39.636000000000003</v>
      </c>
      <c r="J34" s="20" t="s">
        <v>93</v>
      </c>
      <c r="K34" s="11">
        <f t="shared" si="1"/>
        <v>30.52</v>
      </c>
      <c r="L34" s="11">
        <f t="shared" si="2"/>
        <v>70.156000000000006</v>
      </c>
      <c r="M34" s="25"/>
    </row>
    <row r="35" spans="1:19" s="7" customFormat="1" ht="32.25" customHeight="1" x14ac:dyDescent="0.15">
      <c r="A35" s="9">
        <v>32</v>
      </c>
      <c r="B35" s="9" t="s">
        <v>80</v>
      </c>
      <c r="C35" s="9" t="s">
        <v>14</v>
      </c>
      <c r="D35" s="35" t="s">
        <v>94</v>
      </c>
      <c r="E35" s="9">
        <v>1</v>
      </c>
      <c r="F35" s="35" t="s">
        <v>95</v>
      </c>
      <c r="G35" s="9">
        <v>80.790000000000006</v>
      </c>
      <c r="H35" s="9">
        <v>80.790000000000006</v>
      </c>
      <c r="I35" s="11">
        <f t="shared" si="0"/>
        <v>48.474000000000004</v>
      </c>
      <c r="J35" s="20" t="s">
        <v>96</v>
      </c>
      <c r="K35" s="11">
        <f t="shared" si="1"/>
        <v>31.64</v>
      </c>
      <c r="L35" s="11">
        <f t="shared" si="2"/>
        <v>80.114000000000004</v>
      </c>
      <c r="M35" s="25"/>
    </row>
    <row r="36" spans="1:19" s="7" customFormat="1" ht="32.25" customHeight="1" x14ac:dyDescent="0.15">
      <c r="A36" s="9">
        <v>33</v>
      </c>
      <c r="B36" s="9" t="s">
        <v>80</v>
      </c>
      <c r="C36" s="9" t="s">
        <v>14</v>
      </c>
      <c r="D36" s="35" t="s">
        <v>94</v>
      </c>
      <c r="E36" s="9">
        <v>1</v>
      </c>
      <c r="F36" s="35" t="s">
        <v>97</v>
      </c>
      <c r="G36" s="9">
        <v>66.67</v>
      </c>
      <c r="H36" s="9">
        <v>76.67</v>
      </c>
      <c r="I36" s="11">
        <f t="shared" si="0"/>
        <v>46.002000000000002</v>
      </c>
      <c r="J36" s="20" t="s">
        <v>98</v>
      </c>
      <c r="K36" s="11">
        <f t="shared" si="1"/>
        <v>33.619999999999997</v>
      </c>
      <c r="L36" s="11">
        <f t="shared" si="2"/>
        <v>79.622</v>
      </c>
      <c r="M36" s="25"/>
    </row>
    <row r="37" spans="1:19" s="7" customFormat="1" ht="32.25" customHeight="1" x14ac:dyDescent="0.15">
      <c r="A37" s="9">
        <v>34</v>
      </c>
      <c r="B37" s="9" t="s">
        <v>80</v>
      </c>
      <c r="C37" s="9" t="s">
        <v>14</v>
      </c>
      <c r="D37" s="35" t="s">
        <v>94</v>
      </c>
      <c r="E37" s="9">
        <v>1</v>
      </c>
      <c r="F37" s="35" t="s">
        <v>99</v>
      </c>
      <c r="G37" s="9">
        <v>70.98</v>
      </c>
      <c r="H37" s="9">
        <v>70.98</v>
      </c>
      <c r="I37" s="11">
        <f t="shared" si="0"/>
        <v>42.588000000000001</v>
      </c>
      <c r="J37" s="20" t="s">
        <v>100</v>
      </c>
      <c r="K37" s="11">
        <f t="shared" si="1"/>
        <v>30.360000000000003</v>
      </c>
      <c r="L37" s="11">
        <f t="shared" si="2"/>
        <v>72.948000000000008</v>
      </c>
      <c r="M37" s="25"/>
    </row>
    <row r="38" spans="1:19" s="7" customFormat="1" ht="32.25" customHeight="1" x14ac:dyDescent="0.15">
      <c r="A38" s="9">
        <v>35</v>
      </c>
      <c r="B38" s="9" t="s">
        <v>101</v>
      </c>
      <c r="C38" s="9" t="s">
        <v>14</v>
      </c>
      <c r="D38" s="5" t="s">
        <v>102</v>
      </c>
      <c r="E38" s="10">
        <v>1</v>
      </c>
      <c r="F38" s="35" t="s">
        <v>103</v>
      </c>
      <c r="G38" s="9">
        <v>68.22</v>
      </c>
      <c r="H38" s="9">
        <v>68.22</v>
      </c>
      <c r="I38" s="11">
        <f t="shared" si="0"/>
        <v>40.931999999999995</v>
      </c>
      <c r="J38" s="20">
        <v>71.25</v>
      </c>
      <c r="K38" s="11">
        <f t="shared" si="1"/>
        <v>28.5</v>
      </c>
      <c r="L38" s="11">
        <f t="shared" si="2"/>
        <v>69.431999999999988</v>
      </c>
      <c r="M38" s="9"/>
    </row>
    <row r="39" spans="1:19" s="7" customFormat="1" ht="32.25" customHeight="1" x14ac:dyDescent="0.15">
      <c r="A39" s="9">
        <v>36</v>
      </c>
      <c r="B39" s="9" t="s">
        <v>101</v>
      </c>
      <c r="C39" s="9" t="s">
        <v>14</v>
      </c>
      <c r="D39" s="5" t="s">
        <v>102</v>
      </c>
      <c r="E39" s="10">
        <v>1</v>
      </c>
      <c r="F39" s="35" t="s">
        <v>104</v>
      </c>
      <c r="G39" s="9">
        <v>62.45</v>
      </c>
      <c r="H39" s="9">
        <v>62.45</v>
      </c>
      <c r="I39" s="11">
        <f t="shared" si="0"/>
        <v>37.47</v>
      </c>
      <c r="J39" s="20" t="s">
        <v>105</v>
      </c>
      <c r="K39" s="11">
        <f t="shared" si="1"/>
        <v>28.64</v>
      </c>
      <c r="L39" s="11">
        <f t="shared" si="2"/>
        <v>66.11</v>
      </c>
      <c r="M39" s="9"/>
    </row>
    <row r="40" spans="1:19" s="7" customFormat="1" ht="32.25" customHeight="1" x14ac:dyDescent="0.15">
      <c r="A40" s="9">
        <v>37</v>
      </c>
      <c r="B40" s="9" t="s">
        <v>106</v>
      </c>
      <c r="C40" s="9" t="s">
        <v>14</v>
      </c>
      <c r="D40" s="35" t="s">
        <v>107</v>
      </c>
      <c r="E40" s="9">
        <v>1</v>
      </c>
      <c r="F40" s="35" t="s">
        <v>108</v>
      </c>
      <c r="G40" s="9">
        <v>56.5</v>
      </c>
      <c r="H40" s="9">
        <v>66.5</v>
      </c>
      <c r="I40" s="11">
        <f t="shared" si="0"/>
        <v>39.9</v>
      </c>
      <c r="J40" s="20">
        <v>72.349999999999994</v>
      </c>
      <c r="K40" s="11">
        <f t="shared" si="1"/>
        <v>28.939999999999998</v>
      </c>
      <c r="L40" s="11">
        <f t="shared" si="2"/>
        <v>68.84</v>
      </c>
      <c r="M40" s="9"/>
    </row>
    <row r="41" spans="1:19" s="7" customFormat="1" ht="32.25" customHeight="1" x14ac:dyDescent="0.15">
      <c r="A41" s="9">
        <v>38</v>
      </c>
      <c r="B41" s="10" t="s">
        <v>109</v>
      </c>
      <c r="C41" s="10" t="s">
        <v>110</v>
      </c>
      <c r="D41" s="11" t="s">
        <v>111</v>
      </c>
      <c r="E41" s="10">
        <v>1</v>
      </c>
      <c r="F41" s="11" t="s">
        <v>112</v>
      </c>
      <c r="G41" s="11">
        <v>57.43</v>
      </c>
      <c r="H41" s="11">
        <v>57.43</v>
      </c>
      <c r="I41" s="11">
        <f>SUM(H41*0.6)</f>
        <v>34.457999999999998</v>
      </c>
      <c r="J41" s="23">
        <v>80.5</v>
      </c>
      <c r="K41" s="11">
        <f>SUM(J41*0.4)</f>
        <v>32.200000000000003</v>
      </c>
      <c r="L41" s="11">
        <f>SUM(I41+K41)</f>
        <v>66.658000000000001</v>
      </c>
      <c r="M41" s="9"/>
    </row>
    <row r="42" spans="1:19" s="7" customFormat="1" ht="32.25" customHeight="1" x14ac:dyDescent="0.15">
      <c r="A42" s="9">
        <v>39</v>
      </c>
      <c r="B42" s="10" t="s">
        <v>109</v>
      </c>
      <c r="C42" s="10" t="s">
        <v>110</v>
      </c>
      <c r="D42" s="11" t="s">
        <v>111</v>
      </c>
      <c r="E42" s="10">
        <v>1</v>
      </c>
      <c r="F42" s="11" t="s">
        <v>113</v>
      </c>
      <c r="G42" s="11">
        <v>58.81</v>
      </c>
      <c r="H42" s="11">
        <v>58.81</v>
      </c>
      <c r="I42" s="11">
        <f>SUM(H42*0.6)</f>
        <v>35.286000000000001</v>
      </c>
      <c r="J42" s="23">
        <v>76.05</v>
      </c>
      <c r="K42" s="11">
        <f>SUM(J42*0.4)</f>
        <v>30.42</v>
      </c>
      <c r="L42" s="11">
        <f>SUM(I42+K42)</f>
        <v>65.706000000000003</v>
      </c>
      <c r="M42" s="9"/>
    </row>
    <row r="43" spans="1:19" s="7" customFormat="1" ht="32.25" customHeight="1" x14ac:dyDescent="0.15">
      <c r="A43" s="9">
        <v>40</v>
      </c>
      <c r="B43" s="10" t="s">
        <v>109</v>
      </c>
      <c r="C43" s="10" t="s">
        <v>110</v>
      </c>
      <c r="D43" s="11" t="s">
        <v>111</v>
      </c>
      <c r="E43" s="10">
        <v>1</v>
      </c>
      <c r="F43" s="11" t="s">
        <v>114</v>
      </c>
      <c r="G43" s="11">
        <v>57.57</v>
      </c>
      <c r="H43" s="11">
        <v>57.57</v>
      </c>
      <c r="I43" s="11">
        <f>SUM(H43*0.6)</f>
        <v>34.542000000000002</v>
      </c>
      <c r="J43" s="23">
        <v>77.400000000000006</v>
      </c>
      <c r="K43" s="11">
        <f>SUM(J43*0.4)</f>
        <v>30.960000000000004</v>
      </c>
      <c r="L43" s="11">
        <f>SUM(I43+K43)</f>
        <v>65.50200000000001</v>
      </c>
      <c r="M43" s="9"/>
    </row>
    <row r="44" spans="1:19" s="7" customFormat="1" ht="32.25" customHeight="1" x14ac:dyDescent="0.15">
      <c r="A44" s="9">
        <v>41</v>
      </c>
      <c r="B44" s="10" t="s">
        <v>115</v>
      </c>
      <c r="C44" s="10" t="s">
        <v>110</v>
      </c>
      <c r="D44" s="11" t="s">
        <v>116</v>
      </c>
      <c r="E44" s="10">
        <v>1</v>
      </c>
      <c r="F44" s="11" t="s">
        <v>117</v>
      </c>
      <c r="G44" s="11">
        <v>58.7</v>
      </c>
      <c r="H44" s="11">
        <v>58.7</v>
      </c>
      <c r="I44" s="11">
        <f t="shared" si="0"/>
        <v>35.22</v>
      </c>
      <c r="J44" s="23">
        <v>78.7</v>
      </c>
      <c r="K44" s="11">
        <f t="shared" si="1"/>
        <v>31.480000000000004</v>
      </c>
      <c r="L44" s="11">
        <f t="shared" si="2"/>
        <v>66.7</v>
      </c>
      <c r="M44" s="9"/>
    </row>
    <row r="45" spans="1:19" s="7" customFormat="1" ht="32.25" customHeight="1" x14ac:dyDescent="0.15">
      <c r="A45" s="9">
        <v>42</v>
      </c>
      <c r="B45" s="10" t="s">
        <v>118</v>
      </c>
      <c r="C45" s="10" t="s">
        <v>110</v>
      </c>
      <c r="D45" s="11" t="s">
        <v>119</v>
      </c>
      <c r="E45" s="10">
        <v>1</v>
      </c>
      <c r="F45" s="11" t="s">
        <v>120</v>
      </c>
      <c r="G45" s="11">
        <v>57.37</v>
      </c>
      <c r="H45" s="11">
        <v>57.37</v>
      </c>
      <c r="I45" s="11">
        <f t="shared" si="0"/>
        <v>34.421999999999997</v>
      </c>
      <c r="J45" s="23" t="s">
        <v>121</v>
      </c>
      <c r="K45" s="11">
        <f t="shared" si="1"/>
        <v>29.54</v>
      </c>
      <c r="L45" s="11">
        <f t="shared" si="2"/>
        <v>63.961999999999996</v>
      </c>
      <c r="M45" s="9"/>
    </row>
    <row r="46" spans="1:19" s="7" customFormat="1" ht="32.25" customHeight="1" x14ac:dyDescent="0.15">
      <c r="A46" s="9">
        <v>43</v>
      </c>
      <c r="B46" s="10" t="s">
        <v>122</v>
      </c>
      <c r="C46" s="10" t="s">
        <v>110</v>
      </c>
      <c r="D46" s="11" t="s">
        <v>123</v>
      </c>
      <c r="E46" s="10">
        <v>1</v>
      </c>
      <c r="F46" s="11" t="s">
        <v>124</v>
      </c>
      <c r="G46" s="11">
        <v>64.09</v>
      </c>
      <c r="H46" s="11">
        <v>64.09</v>
      </c>
      <c r="I46" s="11">
        <f t="shared" si="0"/>
        <v>38.454000000000001</v>
      </c>
      <c r="J46" s="23" t="s">
        <v>125</v>
      </c>
      <c r="K46" s="11">
        <f t="shared" si="1"/>
        <v>32.700000000000003</v>
      </c>
      <c r="L46" s="11">
        <f t="shared" si="2"/>
        <v>71.153999999999996</v>
      </c>
      <c r="M46" s="9"/>
    </row>
    <row r="47" spans="1:19" s="7" customFormat="1" ht="32.25" customHeight="1" x14ac:dyDescent="0.15">
      <c r="A47" s="9">
        <v>44</v>
      </c>
      <c r="B47" s="10" t="s">
        <v>122</v>
      </c>
      <c r="C47" s="10" t="s">
        <v>110</v>
      </c>
      <c r="D47" s="11" t="s">
        <v>123</v>
      </c>
      <c r="E47" s="10">
        <v>1</v>
      </c>
      <c r="F47" s="11" t="s">
        <v>126</v>
      </c>
      <c r="G47" s="11">
        <v>57.19</v>
      </c>
      <c r="H47" s="11">
        <v>57.19</v>
      </c>
      <c r="I47" s="11">
        <f t="shared" si="0"/>
        <v>34.314</v>
      </c>
      <c r="J47" s="23">
        <v>75.599999999999994</v>
      </c>
      <c r="K47" s="11">
        <f t="shared" si="1"/>
        <v>30.24</v>
      </c>
      <c r="L47" s="11">
        <f t="shared" si="2"/>
        <v>64.554000000000002</v>
      </c>
      <c r="M47" s="9"/>
    </row>
    <row r="48" spans="1:19" s="1" customFormat="1" ht="32.25" customHeight="1" x14ac:dyDescent="0.15">
      <c r="A48" s="9">
        <v>45</v>
      </c>
      <c r="B48" s="10" t="s">
        <v>122</v>
      </c>
      <c r="C48" s="10" t="s">
        <v>110</v>
      </c>
      <c r="D48" s="11" t="s">
        <v>123</v>
      </c>
      <c r="E48" s="10">
        <v>1</v>
      </c>
      <c r="F48" s="11" t="s">
        <v>127</v>
      </c>
      <c r="G48" s="11">
        <v>57.06</v>
      </c>
      <c r="H48" s="11">
        <v>57.06</v>
      </c>
      <c r="I48" s="11">
        <f t="shared" si="0"/>
        <v>34.235999999999997</v>
      </c>
      <c r="J48" s="23" t="s">
        <v>128</v>
      </c>
      <c r="K48" s="11">
        <f t="shared" si="1"/>
        <v>29.6</v>
      </c>
      <c r="L48" s="11">
        <f t="shared" si="2"/>
        <v>63.835999999999999</v>
      </c>
      <c r="M48" s="9"/>
      <c r="N48" s="6"/>
      <c r="O48" s="6"/>
      <c r="P48" s="6"/>
      <c r="Q48" s="6"/>
      <c r="R48" s="6"/>
      <c r="S48" s="6"/>
    </row>
    <row r="49" spans="1:19" s="1" customFormat="1" ht="32.25" customHeight="1" x14ac:dyDescent="0.15">
      <c r="A49" s="9">
        <v>46</v>
      </c>
      <c r="B49" s="10" t="s">
        <v>118</v>
      </c>
      <c r="C49" s="10" t="s">
        <v>110</v>
      </c>
      <c r="D49" s="11" t="s">
        <v>129</v>
      </c>
      <c r="E49" s="10">
        <v>1</v>
      </c>
      <c r="F49" s="11" t="s">
        <v>130</v>
      </c>
      <c r="G49" s="11">
        <v>63.9</v>
      </c>
      <c r="H49" s="11">
        <v>63.9</v>
      </c>
      <c r="I49" s="11">
        <f t="shared" si="0"/>
        <v>38.339999999999996</v>
      </c>
      <c r="J49" s="23" t="s">
        <v>131</v>
      </c>
      <c r="K49" s="11">
        <f t="shared" si="1"/>
        <v>32.56</v>
      </c>
      <c r="L49" s="11">
        <f t="shared" si="2"/>
        <v>70.900000000000006</v>
      </c>
      <c r="M49" s="9"/>
      <c r="N49" s="6"/>
      <c r="O49" s="6"/>
      <c r="P49" s="6"/>
      <c r="Q49" s="6"/>
      <c r="R49" s="6"/>
      <c r="S49" s="6"/>
    </row>
    <row r="50" spans="1:19" s="1" customFormat="1" ht="32.25" customHeight="1" x14ac:dyDescent="0.15">
      <c r="A50" s="9">
        <v>47</v>
      </c>
      <c r="B50" s="10" t="s">
        <v>118</v>
      </c>
      <c r="C50" s="10" t="s">
        <v>110</v>
      </c>
      <c r="D50" s="11" t="s">
        <v>129</v>
      </c>
      <c r="E50" s="10">
        <v>1</v>
      </c>
      <c r="F50" s="11" t="s">
        <v>132</v>
      </c>
      <c r="G50" s="11">
        <v>59.25</v>
      </c>
      <c r="H50" s="11">
        <v>59.25</v>
      </c>
      <c r="I50" s="11">
        <f t="shared" si="0"/>
        <v>35.549999999999997</v>
      </c>
      <c r="J50" s="23" t="s">
        <v>133</v>
      </c>
      <c r="K50" s="11">
        <f t="shared" si="1"/>
        <v>30.180000000000003</v>
      </c>
      <c r="L50" s="11">
        <f t="shared" si="2"/>
        <v>65.73</v>
      </c>
      <c r="M50" s="9"/>
      <c r="N50" s="6"/>
      <c r="O50" s="6"/>
      <c r="P50" s="6"/>
      <c r="Q50" s="6"/>
      <c r="R50" s="6"/>
      <c r="S50" s="6"/>
    </row>
    <row r="51" spans="1:19" s="1" customFormat="1" ht="32.25" customHeight="1" x14ac:dyDescent="0.15">
      <c r="A51" s="9">
        <v>48</v>
      </c>
      <c r="B51" s="10" t="s">
        <v>134</v>
      </c>
      <c r="C51" s="10" t="s">
        <v>110</v>
      </c>
      <c r="D51" s="11" t="s">
        <v>135</v>
      </c>
      <c r="E51" s="10">
        <v>1</v>
      </c>
      <c r="F51" s="11" t="s">
        <v>136</v>
      </c>
      <c r="G51" s="11">
        <v>66.790000000000006</v>
      </c>
      <c r="H51" s="11">
        <v>66.790000000000006</v>
      </c>
      <c r="I51" s="11">
        <f t="shared" si="0"/>
        <v>40.074000000000005</v>
      </c>
      <c r="J51" s="23" t="s">
        <v>137</v>
      </c>
      <c r="K51" s="11">
        <f t="shared" si="1"/>
        <v>31.78</v>
      </c>
      <c r="L51" s="11">
        <f t="shared" si="2"/>
        <v>71.854000000000013</v>
      </c>
      <c r="M51" s="9"/>
      <c r="N51" s="6"/>
      <c r="O51" s="6"/>
      <c r="P51" s="6"/>
      <c r="Q51" s="6"/>
      <c r="R51" s="6"/>
      <c r="S51" s="6"/>
    </row>
    <row r="52" spans="1:19" s="1" customFormat="1" ht="32.25" customHeight="1" x14ac:dyDescent="0.15">
      <c r="A52" s="9">
        <v>49</v>
      </c>
      <c r="B52" s="10" t="s">
        <v>134</v>
      </c>
      <c r="C52" s="10" t="s">
        <v>110</v>
      </c>
      <c r="D52" s="11" t="s">
        <v>135</v>
      </c>
      <c r="E52" s="10">
        <v>1</v>
      </c>
      <c r="F52" s="11" t="s">
        <v>138</v>
      </c>
      <c r="G52" s="11">
        <v>63.94</v>
      </c>
      <c r="H52" s="11">
        <v>63.94</v>
      </c>
      <c r="I52" s="11">
        <f t="shared" si="0"/>
        <v>38.363999999999997</v>
      </c>
      <c r="J52" s="23" t="s">
        <v>139</v>
      </c>
      <c r="K52" s="11">
        <f t="shared" si="1"/>
        <v>33.360000000000007</v>
      </c>
      <c r="L52" s="11">
        <f t="shared" si="2"/>
        <v>71.724000000000004</v>
      </c>
      <c r="M52" s="9"/>
      <c r="N52" s="6"/>
      <c r="O52" s="6"/>
      <c r="P52" s="6"/>
      <c r="Q52" s="6"/>
      <c r="R52" s="6"/>
      <c r="S52" s="6"/>
    </row>
    <row r="53" spans="1:19" s="1" customFormat="1" ht="32.25" customHeight="1" x14ac:dyDescent="0.15">
      <c r="A53" s="9">
        <v>50</v>
      </c>
      <c r="B53" s="10" t="s">
        <v>134</v>
      </c>
      <c r="C53" s="10" t="s">
        <v>110</v>
      </c>
      <c r="D53" s="11" t="s">
        <v>135</v>
      </c>
      <c r="E53" s="10">
        <v>1</v>
      </c>
      <c r="F53" s="11" t="s">
        <v>140</v>
      </c>
      <c r="G53" s="11">
        <v>57.69</v>
      </c>
      <c r="H53" s="11">
        <v>57.69</v>
      </c>
      <c r="I53" s="11">
        <f t="shared" si="0"/>
        <v>34.613999999999997</v>
      </c>
      <c r="J53" s="23" t="s">
        <v>141</v>
      </c>
      <c r="K53" s="11">
        <f t="shared" si="1"/>
        <v>30.480000000000004</v>
      </c>
      <c r="L53" s="11">
        <f t="shared" si="2"/>
        <v>65.093999999999994</v>
      </c>
      <c r="M53" s="9"/>
      <c r="N53" s="6"/>
      <c r="O53" s="6"/>
      <c r="P53" s="6"/>
      <c r="Q53" s="6"/>
      <c r="R53" s="6"/>
      <c r="S53" s="6"/>
    </row>
    <row r="54" spans="1:19" s="1" customFormat="1" ht="32.25" customHeight="1" x14ac:dyDescent="0.15">
      <c r="A54" s="9">
        <v>51</v>
      </c>
      <c r="B54" s="17" t="s">
        <v>142</v>
      </c>
      <c r="C54" s="18" t="s">
        <v>143</v>
      </c>
      <c r="D54" s="18" t="s">
        <v>144</v>
      </c>
      <c r="E54" s="18">
        <v>2</v>
      </c>
      <c r="F54" s="18" t="s">
        <v>145</v>
      </c>
      <c r="G54" s="18">
        <v>54.06</v>
      </c>
      <c r="H54" s="18">
        <v>54.06</v>
      </c>
      <c r="I54" s="11">
        <f t="shared" si="0"/>
        <v>32.436</v>
      </c>
      <c r="J54" s="26" t="s">
        <v>146</v>
      </c>
      <c r="K54" s="11">
        <f t="shared" si="1"/>
        <v>32.580000000000005</v>
      </c>
      <c r="L54" s="11">
        <f t="shared" si="2"/>
        <v>65.016000000000005</v>
      </c>
      <c r="M54" s="27"/>
      <c r="N54" s="6"/>
      <c r="O54" s="6"/>
      <c r="P54" s="6"/>
      <c r="Q54" s="6"/>
      <c r="R54" s="6"/>
      <c r="S54" s="6"/>
    </row>
    <row r="55" spans="1:19" s="1" customFormat="1" ht="32.25" customHeight="1" x14ac:dyDescent="0.15">
      <c r="A55" s="9">
        <v>52</v>
      </c>
      <c r="B55" s="17" t="s">
        <v>142</v>
      </c>
      <c r="C55" s="18" t="s">
        <v>143</v>
      </c>
      <c r="D55" s="18" t="s">
        <v>147</v>
      </c>
      <c r="E55" s="18">
        <v>4</v>
      </c>
      <c r="F55" s="18" t="s">
        <v>148</v>
      </c>
      <c r="G55" s="18">
        <v>53.65</v>
      </c>
      <c r="H55" s="18">
        <v>53.65</v>
      </c>
      <c r="I55" s="11">
        <f t="shared" si="0"/>
        <v>32.19</v>
      </c>
      <c r="J55" s="26" t="s">
        <v>149</v>
      </c>
      <c r="K55" s="11">
        <f t="shared" si="1"/>
        <v>32.64</v>
      </c>
      <c r="L55" s="11">
        <f t="shared" si="2"/>
        <v>64.83</v>
      </c>
      <c r="M55" s="27"/>
      <c r="N55" s="6"/>
      <c r="O55" s="6"/>
      <c r="P55" s="6"/>
      <c r="Q55" s="6"/>
      <c r="R55" s="6"/>
      <c r="S55" s="6"/>
    </row>
    <row r="56" spans="1:19" s="1" customFormat="1" ht="32.25" customHeight="1" x14ac:dyDescent="0.15">
      <c r="A56" s="9">
        <v>53</v>
      </c>
      <c r="B56" s="17" t="s">
        <v>142</v>
      </c>
      <c r="C56" s="18" t="s">
        <v>143</v>
      </c>
      <c r="D56" s="18" t="s">
        <v>150</v>
      </c>
      <c r="E56" s="18">
        <v>2</v>
      </c>
      <c r="F56" s="18" t="s">
        <v>151</v>
      </c>
      <c r="G56" s="18">
        <v>60.33</v>
      </c>
      <c r="H56" s="18">
        <v>60.33</v>
      </c>
      <c r="I56" s="11">
        <f t="shared" si="0"/>
        <v>36.198</v>
      </c>
      <c r="J56" s="26" t="s">
        <v>152</v>
      </c>
      <c r="K56" s="11">
        <f t="shared" si="1"/>
        <v>31.700000000000003</v>
      </c>
      <c r="L56" s="11">
        <f t="shared" si="2"/>
        <v>67.897999999999996</v>
      </c>
      <c r="M56" s="27"/>
    </row>
    <row r="57" spans="1:19" s="1" customFormat="1" ht="32.25" customHeight="1" x14ac:dyDescent="0.15">
      <c r="A57" s="9">
        <v>54</v>
      </c>
      <c r="B57" s="17" t="s">
        <v>142</v>
      </c>
      <c r="C57" s="18" t="s">
        <v>143</v>
      </c>
      <c r="D57" s="18" t="s">
        <v>150</v>
      </c>
      <c r="E57" s="18">
        <v>2</v>
      </c>
      <c r="F57" s="18" t="s">
        <v>153</v>
      </c>
      <c r="G57" s="18">
        <v>54.67</v>
      </c>
      <c r="H57" s="18">
        <v>54.67</v>
      </c>
      <c r="I57" s="11">
        <f t="shared" si="0"/>
        <v>32.802</v>
      </c>
      <c r="J57" s="26" t="s">
        <v>154</v>
      </c>
      <c r="K57" s="11">
        <f t="shared" si="1"/>
        <v>32.94</v>
      </c>
      <c r="L57" s="11">
        <f t="shared" si="2"/>
        <v>65.74199999999999</v>
      </c>
      <c r="M57" s="28"/>
    </row>
    <row r="58" spans="1:19" s="1" customFormat="1" ht="32.25" customHeight="1" x14ac:dyDescent="0.15">
      <c r="A58" s="9">
        <v>55</v>
      </c>
      <c r="B58" s="17" t="s">
        <v>155</v>
      </c>
      <c r="C58" s="18" t="s">
        <v>143</v>
      </c>
      <c r="D58" s="18" t="s">
        <v>156</v>
      </c>
      <c r="E58" s="18">
        <v>1</v>
      </c>
      <c r="F58" s="18" t="s">
        <v>157</v>
      </c>
      <c r="G58" s="18">
        <v>53.22</v>
      </c>
      <c r="H58" s="18">
        <v>53.22</v>
      </c>
      <c r="I58" s="11">
        <f t="shared" si="0"/>
        <v>31.931999999999999</v>
      </c>
      <c r="J58" s="26" t="s">
        <v>158</v>
      </c>
      <c r="K58" s="11">
        <f t="shared" si="1"/>
        <v>31.3</v>
      </c>
      <c r="L58" s="11">
        <f t="shared" si="2"/>
        <v>63.231999999999999</v>
      </c>
      <c r="M58" s="27"/>
    </row>
    <row r="59" spans="1:19" s="1" customFormat="1" ht="32.25" customHeight="1" x14ac:dyDescent="0.15">
      <c r="A59" s="9">
        <v>56</v>
      </c>
      <c r="B59" s="9" t="s">
        <v>159</v>
      </c>
      <c r="C59" s="9" t="s">
        <v>14</v>
      </c>
      <c r="D59" s="9" t="s">
        <v>160</v>
      </c>
      <c r="E59" s="9">
        <v>1</v>
      </c>
      <c r="F59" s="19" t="s">
        <v>161</v>
      </c>
      <c r="G59" s="19">
        <v>70.400000000000006</v>
      </c>
      <c r="H59" s="19">
        <v>80.400000000000006</v>
      </c>
      <c r="I59" s="11">
        <f t="shared" si="0"/>
        <v>48.24</v>
      </c>
      <c r="J59" s="21" t="s">
        <v>162</v>
      </c>
      <c r="K59" s="11">
        <f t="shared" si="1"/>
        <v>31.42</v>
      </c>
      <c r="L59" s="11">
        <f t="shared" si="2"/>
        <v>79.66</v>
      </c>
      <c r="M59" s="9"/>
    </row>
    <row r="60" spans="1:19" s="1" customFormat="1" ht="32.25" customHeight="1" x14ac:dyDescent="0.15">
      <c r="A60" s="9">
        <v>57</v>
      </c>
      <c r="B60" s="9" t="s">
        <v>159</v>
      </c>
      <c r="C60" s="9" t="s">
        <v>14</v>
      </c>
      <c r="D60" s="9" t="s">
        <v>160</v>
      </c>
      <c r="E60" s="9">
        <v>1</v>
      </c>
      <c r="F60" s="19" t="s">
        <v>163</v>
      </c>
      <c r="G60" s="19">
        <v>73.45</v>
      </c>
      <c r="H60" s="19">
        <v>73.45</v>
      </c>
      <c r="I60" s="11">
        <f t="shared" si="0"/>
        <v>44.07</v>
      </c>
      <c r="J60" s="21" t="s">
        <v>164</v>
      </c>
      <c r="K60" s="11">
        <f t="shared" si="1"/>
        <v>29.980000000000004</v>
      </c>
      <c r="L60" s="11">
        <f t="shared" si="2"/>
        <v>74.050000000000011</v>
      </c>
      <c r="M60" s="9"/>
    </row>
    <row r="61" spans="1:19" s="1" customFormat="1" ht="32.25" customHeight="1" x14ac:dyDescent="0.15">
      <c r="A61" s="9">
        <v>58</v>
      </c>
      <c r="B61" s="9" t="s">
        <v>159</v>
      </c>
      <c r="C61" s="9" t="s">
        <v>14</v>
      </c>
      <c r="D61" s="9" t="s">
        <v>160</v>
      </c>
      <c r="E61" s="9">
        <v>1</v>
      </c>
      <c r="F61" s="19" t="s">
        <v>165</v>
      </c>
      <c r="G61" s="19">
        <v>73.22</v>
      </c>
      <c r="H61" s="19">
        <v>73.22</v>
      </c>
      <c r="I61" s="11">
        <f t="shared" si="0"/>
        <v>43.931999999999995</v>
      </c>
      <c r="J61" s="21" t="s">
        <v>166</v>
      </c>
      <c r="K61" s="11">
        <f t="shared" si="1"/>
        <v>29.880000000000003</v>
      </c>
      <c r="L61" s="11">
        <f t="shared" si="2"/>
        <v>73.811999999999998</v>
      </c>
      <c r="M61" s="9"/>
    </row>
    <row r="62" spans="1:19" s="1" customFormat="1" ht="32.25" customHeight="1" x14ac:dyDescent="0.15">
      <c r="A62" s="9">
        <v>59</v>
      </c>
      <c r="B62" s="9" t="s">
        <v>167</v>
      </c>
      <c r="C62" s="9" t="s">
        <v>14</v>
      </c>
      <c r="D62" s="9" t="s">
        <v>168</v>
      </c>
      <c r="E62" s="9">
        <v>1</v>
      </c>
      <c r="F62" s="19" t="s">
        <v>169</v>
      </c>
      <c r="G62" s="19">
        <v>74.36</v>
      </c>
      <c r="H62" s="19">
        <v>74.36</v>
      </c>
      <c r="I62" s="11">
        <f>SUM(H62*0.6)</f>
        <v>44.616</v>
      </c>
      <c r="J62" s="21" t="s">
        <v>170</v>
      </c>
      <c r="K62" s="11">
        <f>SUM(J62*0.4)</f>
        <v>33.54</v>
      </c>
      <c r="L62" s="11">
        <f>SUM(I62+K62)</f>
        <v>78.156000000000006</v>
      </c>
      <c r="M62" s="25"/>
    </row>
    <row r="63" spans="1:19" s="1" customFormat="1" ht="32.25" customHeight="1" x14ac:dyDescent="0.15">
      <c r="A63" s="9">
        <v>60</v>
      </c>
      <c r="B63" s="9" t="s">
        <v>167</v>
      </c>
      <c r="C63" s="9" t="s">
        <v>14</v>
      </c>
      <c r="D63" s="9" t="s">
        <v>168</v>
      </c>
      <c r="E63" s="9">
        <v>1</v>
      </c>
      <c r="F63" s="19" t="s">
        <v>171</v>
      </c>
      <c r="G63" s="19">
        <v>67.09</v>
      </c>
      <c r="H63" s="19">
        <v>77.09</v>
      </c>
      <c r="I63" s="11">
        <f>SUM(H63*0.6)</f>
        <v>46.253999999999998</v>
      </c>
      <c r="J63" s="21" t="s">
        <v>172</v>
      </c>
      <c r="K63" s="11">
        <f>SUM(J63*0.4)</f>
        <v>29.680000000000003</v>
      </c>
      <c r="L63" s="11">
        <f>SUM(I63+K63)</f>
        <v>75.933999999999997</v>
      </c>
      <c r="M63" s="9"/>
    </row>
    <row r="64" spans="1:19" s="1" customFormat="1" ht="32.25" customHeight="1" x14ac:dyDescent="0.15">
      <c r="A64" s="9">
        <v>61</v>
      </c>
      <c r="B64" s="9" t="s">
        <v>167</v>
      </c>
      <c r="C64" s="9" t="s">
        <v>14</v>
      </c>
      <c r="D64" s="9" t="s">
        <v>168</v>
      </c>
      <c r="E64" s="9">
        <v>1</v>
      </c>
      <c r="F64" s="19" t="s">
        <v>173</v>
      </c>
      <c r="G64" s="19">
        <v>61.71</v>
      </c>
      <c r="H64" s="19">
        <v>71.709999999999994</v>
      </c>
      <c r="I64" s="11">
        <f t="shared" si="0"/>
        <v>43.025999999999996</v>
      </c>
      <c r="J64" s="21" t="s">
        <v>174</v>
      </c>
      <c r="K64" s="11">
        <f t="shared" si="1"/>
        <v>30.62</v>
      </c>
      <c r="L64" s="11">
        <f t="shared" si="2"/>
        <v>73.646000000000001</v>
      </c>
      <c r="M64" s="9"/>
    </row>
    <row r="65" spans="1:13" s="1" customFormat="1" ht="32.25" customHeight="1" x14ac:dyDescent="0.15">
      <c r="A65" s="9">
        <v>62</v>
      </c>
      <c r="B65" s="9" t="s">
        <v>175</v>
      </c>
      <c r="C65" s="9" t="s">
        <v>14</v>
      </c>
      <c r="D65" s="35" t="s">
        <v>176</v>
      </c>
      <c r="E65" s="9">
        <v>2</v>
      </c>
      <c r="F65" s="19" t="s">
        <v>177</v>
      </c>
      <c r="G65" s="19">
        <v>72.3</v>
      </c>
      <c r="H65" s="19">
        <v>72.3</v>
      </c>
      <c r="I65" s="11">
        <f>SUM(H65*0.6)</f>
        <v>43.379999999999995</v>
      </c>
      <c r="J65" s="21" t="s">
        <v>178</v>
      </c>
      <c r="K65" s="11">
        <f>SUM(J65*0.4)</f>
        <v>31.080000000000002</v>
      </c>
      <c r="L65" s="11">
        <f>SUM(I65+K65)</f>
        <v>74.459999999999994</v>
      </c>
      <c r="M65" s="25"/>
    </row>
    <row r="66" spans="1:13" s="1" customFormat="1" ht="32.25" customHeight="1" x14ac:dyDescent="0.15">
      <c r="A66" s="9">
        <v>63</v>
      </c>
      <c r="B66" s="9" t="s">
        <v>175</v>
      </c>
      <c r="C66" s="9" t="s">
        <v>14</v>
      </c>
      <c r="D66" s="35" t="s">
        <v>176</v>
      </c>
      <c r="E66" s="9">
        <v>2</v>
      </c>
      <c r="F66" s="19" t="s">
        <v>179</v>
      </c>
      <c r="G66" s="19">
        <v>60.42</v>
      </c>
      <c r="H66" s="19">
        <v>70.42</v>
      </c>
      <c r="I66" s="11">
        <f>SUM(H66*0.6)</f>
        <v>42.252000000000002</v>
      </c>
      <c r="J66" s="21" t="s">
        <v>96</v>
      </c>
      <c r="K66" s="11">
        <f>SUM(J66*0.4)</f>
        <v>31.64</v>
      </c>
      <c r="L66" s="11">
        <f>SUM(I66+K66)</f>
        <v>73.891999999999996</v>
      </c>
      <c r="M66" s="9"/>
    </row>
    <row r="67" spans="1:13" s="1" customFormat="1" ht="32.25" customHeight="1" x14ac:dyDescent="0.15">
      <c r="A67" s="9">
        <v>64</v>
      </c>
      <c r="B67" s="9" t="s">
        <v>175</v>
      </c>
      <c r="C67" s="9" t="s">
        <v>14</v>
      </c>
      <c r="D67" s="35" t="s">
        <v>176</v>
      </c>
      <c r="E67" s="9">
        <v>2</v>
      </c>
      <c r="F67" s="19" t="s">
        <v>180</v>
      </c>
      <c r="G67" s="19">
        <v>72.67</v>
      </c>
      <c r="H67" s="19">
        <v>72.67</v>
      </c>
      <c r="I67" s="11">
        <f>SUM(H67*0.6)</f>
        <v>43.601999999999997</v>
      </c>
      <c r="J67" s="21" t="s">
        <v>41</v>
      </c>
      <c r="K67" s="11">
        <f>SUM(J67*0.4)</f>
        <v>29.84</v>
      </c>
      <c r="L67" s="11">
        <f>SUM(I67+K67)</f>
        <v>73.441999999999993</v>
      </c>
      <c r="M67" s="9"/>
    </row>
    <row r="68" spans="1:13" s="1" customFormat="1" ht="32.25" customHeight="1" x14ac:dyDescent="0.15">
      <c r="A68" s="9">
        <v>65</v>
      </c>
      <c r="B68" s="9" t="s">
        <v>175</v>
      </c>
      <c r="C68" s="9" t="s">
        <v>14</v>
      </c>
      <c r="D68" s="35" t="s">
        <v>176</v>
      </c>
      <c r="E68" s="9">
        <v>2</v>
      </c>
      <c r="F68" s="19" t="s">
        <v>181</v>
      </c>
      <c r="G68" s="19">
        <v>70.27</v>
      </c>
      <c r="H68" s="19">
        <v>70.27</v>
      </c>
      <c r="I68" s="11">
        <f>SUM(H68*0.6)</f>
        <v>42.161999999999999</v>
      </c>
      <c r="J68" s="21" t="s">
        <v>182</v>
      </c>
      <c r="K68" s="11">
        <f>SUM(J68*0.4)</f>
        <v>29.060000000000002</v>
      </c>
      <c r="L68" s="11">
        <f>SUM(I68+K68)</f>
        <v>71.222000000000008</v>
      </c>
      <c r="M68" s="25"/>
    </row>
    <row r="69" spans="1:13" s="1" customFormat="1" ht="32.25" customHeight="1" x14ac:dyDescent="0.15">
      <c r="A69" s="9">
        <v>66</v>
      </c>
      <c r="B69" s="9" t="s">
        <v>175</v>
      </c>
      <c r="C69" s="9" t="s">
        <v>14</v>
      </c>
      <c r="D69" s="35" t="s">
        <v>176</v>
      </c>
      <c r="E69" s="9">
        <v>2</v>
      </c>
      <c r="F69" s="19" t="s">
        <v>183</v>
      </c>
      <c r="G69" s="19">
        <v>70.91</v>
      </c>
      <c r="H69" s="19">
        <v>70.91</v>
      </c>
      <c r="I69" s="11">
        <f>SUM(H69*0.6)</f>
        <v>42.545999999999999</v>
      </c>
      <c r="J69" s="21" t="s">
        <v>184</v>
      </c>
      <c r="K69" s="11">
        <f>SUM(J69*0.4)</f>
        <v>28.62</v>
      </c>
      <c r="L69" s="11">
        <f>SUM(I69+K69)</f>
        <v>71.165999999999997</v>
      </c>
      <c r="M69" s="25"/>
    </row>
    <row r="70" spans="1:13" s="1" customFormat="1" ht="32.25" customHeight="1" x14ac:dyDescent="0.15">
      <c r="A70" s="9">
        <v>67</v>
      </c>
      <c r="B70" s="9" t="s">
        <v>175</v>
      </c>
      <c r="C70" s="9" t="s">
        <v>14</v>
      </c>
      <c r="D70" s="35" t="s">
        <v>176</v>
      </c>
      <c r="E70" s="9">
        <v>2</v>
      </c>
      <c r="F70" s="19" t="s">
        <v>185</v>
      </c>
      <c r="G70" s="19">
        <v>69.12</v>
      </c>
      <c r="H70" s="19">
        <v>69.12</v>
      </c>
      <c r="I70" s="11">
        <f t="shared" ref="I70:I100" si="3">SUM(H70*0.6)</f>
        <v>41.472000000000001</v>
      </c>
      <c r="J70" s="21" t="s">
        <v>186</v>
      </c>
      <c r="K70" s="11">
        <f t="shared" ref="K70:K100" si="4">SUM(J70*0.4)</f>
        <v>29.580000000000002</v>
      </c>
      <c r="L70" s="11">
        <f t="shared" ref="L70:L100" si="5">SUM(I70+K70)</f>
        <v>71.052000000000007</v>
      </c>
      <c r="M70" s="25"/>
    </row>
    <row r="71" spans="1:13" s="1" customFormat="1" ht="32.25" customHeight="1" x14ac:dyDescent="0.15">
      <c r="A71" s="9">
        <v>68</v>
      </c>
      <c r="B71" s="10" t="s">
        <v>187</v>
      </c>
      <c r="C71" s="9" t="s">
        <v>14</v>
      </c>
      <c r="D71" s="5" t="s">
        <v>188</v>
      </c>
      <c r="E71" s="10">
        <v>1</v>
      </c>
      <c r="F71" s="35" t="s">
        <v>189</v>
      </c>
      <c r="G71" s="9">
        <v>63.99</v>
      </c>
      <c r="H71" s="9">
        <v>73.989999999999995</v>
      </c>
      <c r="I71" s="11">
        <f t="shared" si="3"/>
        <v>44.393999999999998</v>
      </c>
      <c r="J71" s="20" t="s">
        <v>190</v>
      </c>
      <c r="K71" s="11">
        <f t="shared" si="4"/>
        <v>30.8</v>
      </c>
      <c r="L71" s="11">
        <f t="shared" si="5"/>
        <v>75.194000000000003</v>
      </c>
      <c r="M71" s="9"/>
    </row>
    <row r="72" spans="1:13" s="7" customFormat="1" ht="32.25" customHeight="1" x14ac:dyDescent="0.15">
      <c r="A72" s="9">
        <v>69</v>
      </c>
      <c r="B72" s="10" t="s">
        <v>187</v>
      </c>
      <c r="C72" s="9" t="s">
        <v>14</v>
      </c>
      <c r="D72" s="5" t="s">
        <v>188</v>
      </c>
      <c r="E72" s="10">
        <v>1</v>
      </c>
      <c r="F72" s="35" t="s">
        <v>191</v>
      </c>
      <c r="G72" s="9">
        <v>68.849999999999994</v>
      </c>
      <c r="H72" s="9">
        <v>68.849999999999994</v>
      </c>
      <c r="I72" s="11">
        <f t="shared" si="3"/>
        <v>41.309999999999995</v>
      </c>
      <c r="J72" s="20">
        <v>78.25</v>
      </c>
      <c r="K72" s="11">
        <f t="shared" si="4"/>
        <v>31.3</v>
      </c>
      <c r="L72" s="11">
        <f t="shared" si="5"/>
        <v>72.61</v>
      </c>
      <c r="M72" s="9"/>
    </row>
    <row r="73" spans="1:13" s="7" customFormat="1" ht="32.25" customHeight="1" x14ac:dyDescent="0.15">
      <c r="A73" s="9">
        <v>70</v>
      </c>
      <c r="B73" s="10" t="s">
        <v>192</v>
      </c>
      <c r="C73" s="9" t="s">
        <v>14</v>
      </c>
      <c r="D73" s="11" t="s">
        <v>193</v>
      </c>
      <c r="E73" s="9">
        <v>1</v>
      </c>
      <c r="F73" s="36" t="s">
        <v>194</v>
      </c>
      <c r="G73" s="9">
        <v>74.930000000000007</v>
      </c>
      <c r="H73" s="9">
        <v>74.930000000000007</v>
      </c>
      <c r="I73" s="11">
        <f t="shared" si="3"/>
        <v>44.958000000000006</v>
      </c>
      <c r="J73" s="20" t="s">
        <v>19</v>
      </c>
      <c r="K73" s="11">
        <f t="shared" si="4"/>
        <v>30.04</v>
      </c>
      <c r="L73" s="11">
        <f t="shared" si="5"/>
        <v>74.998000000000005</v>
      </c>
      <c r="M73" s="9"/>
    </row>
    <row r="74" spans="1:13" s="7" customFormat="1" ht="32.25" customHeight="1" x14ac:dyDescent="0.15">
      <c r="A74" s="9">
        <v>71</v>
      </c>
      <c r="B74" s="10" t="s">
        <v>192</v>
      </c>
      <c r="C74" s="9" t="s">
        <v>14</v>
      </c>
      <c r="D74" s="11" t="s">
        <v>193</v>
      </c>
      <c r="E74" s="9">
        <v>1</v>
      </c>
      <c r="F74" s="36" t="s">
        <v>195</v>
      </c>
      <c r="G74" s="9">
        <v>69.8</v>
      </c>
      <c r="H74" s="9">
        <v>69.8</v>
      </c>
      <c r="I74" s="11">
        <f t="shared" si="3"/>
        <v>41.879999999999995</v>
      </c>
      <c r="J74" s="20" t="s">
        <v>166</v>
      </c>
      <c r="K74" s="11">
        <f t="shared" si="4"/>
        <v>29.880000000000003</v>
      </c>
      <c r="L74" s="11">
        <f t="shared" si="5"/>
        <v>71.759999999999991</v>
      </c>
      <c r="M74" s="9"/>
    </row>
    <row r="75" spans="1:13" s="7" customFormat="1" ht="32.25" customHeight="1" x14ac:dyDescent="0.15">
      <c r="A75" s="9">
        <v>72</v>
      </c>
      <c r="B75" s="29" t="s">
        <v>192</v>
      </c>
      <c r="C75" s="9" t="s">
        <v>14</v>
      </c>
      <c r="D75" s="11" t="s">
        <v>193</v>
      </c>
      <c r="E75" s="9">
        <v>1</v>
      </c>
      <c r="F75" s="37" t="s">
        <v>196</v>
      </c>
      <c r="G75" s="9">
        <v>68.739999999999995</v>
      </c>
      <c r="H75" s="9">
        <v>68.739999999999995</v>
      </c>
      <c r="I75" s="11">
        <f t="shared" si="3"/>
        <v>41.243999999999993</v>
      </c>
      <c r="J75" s="20" t="s">
        <v>197</v>
      </c>
      <c r="K75" s="11">
        <f t="shared" si="4"/>
        <v>27.700000000000003</v>
      </c>
      <c r="L75" s="11">
        <f t="shared" si="5"/>
        <v>68.943999999999988</v>
      </c>
      <c r="M75" s="9"/>
    </row>
    <row r="76" spans="1:13" s="7" customFormat="1" ht="32.25" customHeight="1" x14ac:dyDescent="0.15">
      <c r="A76" s="9">
        <v>73</v>
      </c>
      <c r="B76" s="12" t="s">
        <v>198</v>
      </c>
      <c r="C76" s="9" t="s">
        <v>14</v>
      </c>
      <c r="D76" s="35" t="s">
        <v>199</v>
      </c>
      <c r="E76" s="9">
        <v>1</v>
      </c>
      <c r="F76" s="12" t="s">
        <v>200</v>
      </c>
      <c r="G76" s="9">
        <v>72.709999999999994</v>
      </c>
      <c r="H76" s="9">
        <v>72.709999999999994</v>
      </c>
      <c r="I76" s="11">
        <f>SUM(H76*0.6)</f>
        <v>43.625999999999998</v>
      </c>
      <c r="J76" s="20" t="s">
        <v>201</v>
      </c>
      <c r="K76" s="11">
        <f>SUM(J76*0.4)</f>
        <v>30.660000000000004</v>
      </c>
      <c r="L76" s="11">
        <f>SUM(I76+K76)</f>
        <v>74.286000000000001</v>
      </c>
      <c r="M76" s="9"/>
    </row>
    <row r="77" spans="1:13" s="7" customFormat="1" ht="32.25" customHeight="1" x14ac:dyDescent="0.15">
      <c r="A77" s="9">
        <v>74</v>
      </c>
      <c r="B77" s="12" t="s">
        <v>198</v>
      </c>
      <c r="C77" s="9" t="s">
        <v>14</v>
      </c>
      <c r="D77" s="35" t="s">
        <v>199</v>
      </c>
      <c r="E77" s="9">
        <v>1</v>
      </c>
      <c r="F77" s="12" t="s">
        <v>202</v>
      </c>
      <c r="G77" s="9">
        <v>72.739999999999995</v>
      </c>
      <c r="H77" s="9">
        <v>72.739999999999995</v>
      </c>
      <c r="I77" s="11">
        <f>SUM(H77*0.6)</f>
        <v>43.643999999999998</v>
      </c>
      <c r="J77" s="20" t="s">
        <v>203</v>
      </c>
      <c r="K77" s="11">
        <f>SUM(J77*0.4)</f>
        <v>29.760000000000005</v>
      </c>
      <c r="L77" s="11">
        <f>SUM(I77+K77)</f>
        <v>73.403999999999996</v>
      </c>
      <c r="M77" s="9"/>
    </row>
    <row r="78" spans="1:13" s="7" customFormat="1" ht="32.25" customHeight="1" x14ac:dyDescent="0.15">
      <c r="A78" s="9">
        <v>75</v>
      </c>
      <c r="B78" s="30" t="s">
        <v>204</v>
      </c>
      <c r="C78" s="9" t="s">
        <v>14</v>
      </c>
      <c r="D78" s="9" t="s">
        <v>205</v>
      </c>
      <c r="E78" s="9">
        <v>1</v>
      </c>
      <c r="F78" s="31" t="s">
        <v>206</v>
      </c>
      <c r="G78" s="9">
        <v>71.099999999999994</v>
      </c>
      <c r="H78" s="9">
        <v>71.099999999999994</v>
      </c>
      <c r="I78" s="11">
        <f t="shared" si="3"/>
        <v>42.66</v>
      </c>
      <c r="J78" s="20" t="s">
        <v>207</v>
      </c>
      <c r="K78" s="11">
        <f t="shared" si="4"/>
        <v>31.460000000000004</v>
      </c>
      <c r="L78" s="11">
        <f t="shared" si="5"/>
        <v>74.12</v>
      </c>
      <c r="M78" s="9"/>
    </row>
    <row r="79" spans="1:13" s="7" customFormat="1" ht="32.25" customHeight="1" x14ac:dyDescent="0.15">
      <c r="A79" s="9">
        <v>76</v>
      </c>
      <c r="B79" s="30" t="s">
        <v>204</v>
      </c>
      <c r="C79" s="9" t="s">
        <v>14</v>
      </c>
      <c r="D79" s="9" t="s">
        <v>205</v>
      </c>
      <c r="E79" s="9">
        <v>1</v>
      </c>
      <c r="F79" s="31" t="s">
        <v>208</v>
      </c>
      <c r="G79" s="9">
        <v>69.13</v>
      </c>
      <c r="H79" s="9">
        <v>69.13</v>
      </c>
      <c r="I79" s="11">
        <f t="shared" si="3"/>
        <v>41.477999999999994</v>
      </c>
      <c r="J79" s="20" t="s">
        <v>209</v>
      </c>
      <c r="K79" s="11">
        <f t="shared" si="4"/>
        <v>31.180000000000003</v>
      </c>
      <c r="L79" s="11">
        <f t="shared" si="5"/>
        <v>72.658000000000001</v>
      </c>
      <c r="M79" s="9"/>
    </row>
    <row r="80" spans="1:13" s="7" customFormat="1" ht="32.25" customHeight="1" x14ac:dyDescent="0.15">
      <c r="A80" s="9">
        <v>77</v>
      </c>
      <c r="B80" s="10" t="s">
        <v>204</v>
      </c>
      <c r="C80" s="9" t="s">
        <v>14</v>
      </c>
      <c r="D80" s="32" t="s">
        <v>210</v>
      </c>
      <c r="E80" s="9">
        <v>1</v>
      </c>
      <c r="F80" s="33" t="s">
        <v>211</v>
      </c>
      <c r="G80" s="9">
        <v>70.95</v>
      </c>
      <c r="H80" s="9">
        <v>70.95</v>
      </c>
      <c r="I80" s="11">
        <f t="shared" si="3"/>
        <v>42.57</v>
      </c>
      <c r="J80" s="20" t="s">
        <v>186</v>
      </c>
      <c r="K80" s="11">
        <f t="shared" si="4"/>
        <v>29.580000000000002</v>
      </c>
      <c r="L80" s="11">
        <f t="shared" si="5"/>
        <v>72.150000000000006</v>
      </c>
      <c r="M80" s="9"/>
    </row>
    <row r="81" spans="1:13" s="7" customFormat="1" ht="32.25" customHeight="1" x14ac:dyDescent="0.15">
      <c r="A81" s="9">
        <v>78</v>
      </c>
      <c r="B81" s="10" t="s">
        <v>204</v>
      </c>
      <c r="C81" s="9" t="s">
        <v>14</v>
      </c>
      <c r="D81" s="32" t="s">
        <v>210</v>
      </c>
      <c r="E81" s="9">
        <v>1</v>
      </c>
      <c r="F81" s="33" t="s">
        <v>212</v>
      </c>
      <c r="G81" s="9">
        <v>66.900000000000006</v>
      </c>
      <c r="H81" s="9">
        <v>66.900000000000006</v>
      </c>
      <c r="I81" s="11">
        <f t="shared" si="3"/>
        <v>40.14</v>
      </c>
      <c r="J81" s="20" t="s">
        <v>213</v>
      </c>
      <c r="K81" s="11">
        <f t="shared" si="4"/>
        <v>29.180000000000003</v>
      </c>
      <c r="L81" s="11">
        <f t="shared" si="5"/>
        <v>69.320000000000007</v>
      </c>
      <c r="M81" s="9"/>
    </row>
    <row r="82" spans="1:13" s="1" customFormat="1" ht="32.25" customHeight="1" x14ac:dyDescent="0.15">
      <c r="A82" s="9">
        <v>79</v>
      </c>
      <c r="B82" s="10" t="s">
        <v>204</v>
      </c>
      <c r="C82" s="9" t="s">
        <v>14</v>
      </c>
      <c r="D82" s="9" t="s">
        <v>210</v>
      </c>
      <c r="E82" s="9">
        <v>1</v>
      </c>
      <c r="F82" s="11" t="s">
        <v>214</v>
      </c>
      <c r="G82" s="9">
        <v>63.87</v>
      </c>
      <c r="H82" s="9">
        <v>63.87</v>
      </c>
      <c r="I82" s="11">
        <f t="shared" si="3"/>
        <v>38.321999999999996</v>
      </c>
      <c r="J82" s="20" t="s">
        <v>19</v>
      </c>
      <c r="K82" s="11">
        <f t="shared" si="4"/>
        <v>30.04</v>
      </c>
      <c r="L82" s="11">
        <f t="shared" si="5"/>
        <v>68.361999999999995</v>
      </c>
      <c r="M82" s="9"/>
    </row>
    <row r="83" spans="1:13" s="1" customFormat="1" ht="32.25" customHeight="1" x14ac:dyDescent="0.15">
      <c r="A83" s="9">
        <v>80</v>
      </c>
      <c r="B83" s="9" t="s">
        <v>215</v>
      </c>
      <c r="C83" s="9" t="s">
        <v>14</v>
      </c>
      <c r="D83" s="35" t="s">
        <v>216</v>
      </c>
      <c r="E83" s="9">
        <v>1</v>
      </c>
      <c r="F83" s="35" t="s">
        <v>217</v>
      </c>
      <c r="G83" s="9">
        <v>76.81</v>
      </c>
      <c r="H83" s="9">
        <v>76.81</v>
      </c>
      <c r="I83" s="11">
        <f>SUM(H83*0.6)</f>
        <v>46.085999999999999</v>
      </c>
      <c r="J83" s="20" t="s">
        <v>218</v>
      </c>
      <c r="K83" s="11">
        <f>SUM(J83*0.4)</f>
        <v>30.92</v>
      </c>
      <c r="L83" s="11">
        <f>SUM(I83+K83)</f>
        <v>77.006</v>
      </c>
      <c r="M83" s="9"/>
    </row>
    <row r="84" spans="1:13" s="1" customFormat="1" ht="32.25" customHeight="1" x14ac:dyDescent="0.15">
      <c r="A84" s="9">
        <v>81</v>
      </c>
      <c r="B84" s="9" t="s">
        <v>215</v>
      </c>
      <c r="C84" s="9" t="s">
        <v>14</v>
      </c>
      <c r="D84" s="35" t="s">
        <v>216</v>
      </c>
      <c r="E84" s="9">
        <v>1</v>
      </c>
      <c r="F84" s="35" t="s">
        <v>219</v>
      </c>
      <c r="G84" s="9">
        <v>70.28</v>
      </c>
      <c r="H84" s="9">
        <v>80.28</v>
      </c>
      <c r="I84" s="11">
        <f>SUM(H84*0.6)</f>
        <v>48.167999999999999</v>
      </c>
      <c r="J84" s="20" t="s">
        <v>220</v>
      </c>
      <c r="K84" s="11">
        <f>SUM(J84*0.4)</f>
        <v>28.12</v>
      </c>
      <c r="L84" s="11">
        <f>SUM(I84+K84)</f>
        <v>76.287999999999997</v>
      </c>
      <c r="M84" s="9"/>
    </row>
    <row r="85" spans="1:13" s="1" customFormat="1" ht="32.25" customHeight="1" x14ac:dyDescent="0.15">
      <c r="A85" s="9">
        <v>82</v>
      </c>
      <c r="B85" s="9" t="s">
        <v>221</v>
      </c>
      <c r="C85" s="9" t="s">
        <v>14</v>
      </c>
      <c r="D85" s="35" t="s">
        <v>222</v>
      </c>
      <c r="E85" s="9">
        <v>1</v>
      </c>
      <c r="F85" s="35" t="s">
        <v>223</v>
      </c>
      <c r="G85" s="9">
        <v>77.400000000000006</v>
      </c>
      <c r="H85" s="9">
        <v>77.400000000000006</v>
      </c>
      <c r="I85" s="11">
        <f t="shared" si="3"/>
        <v>46.440000000000005</v>
      </c>
      <c r="J85" s="20" t="s">
        <v>224</v>
      </c>
      <c r="K85" s="11">
        <f t="shared" si="4"/>
        <v>30.74</v>
      </c>
      <c r="L85" s="11">
        <f t="shared" si="5"/>
        <v>77.180000000000007</v>
      </c>
      <c r="M85" s="9"/>
    </row>
    <row r="86" spans="1:13" s="1" customFormat="1" ht="32.25" customHeight="1" x14ac:dyDescent="0.15">
      <c r="A86" s="9">
        <v>83</v>
      </c>
      <c r="B86" s="9" t="s">
        <v>221</v>
      </c>
      <c r="C86" s="9" t="s">
        <v>14</v>
      </c>
      <c r="D86" s="35" t="s">
        <v>222</v>
      </c>
      <c r="E86" s="9">
        <v>1</v>
      </c>
      <c r="F86" s="35" t="s">
        <v>225</v>
      </c>
      <c r="G86" s="9">
        <v>64.44</v>
      </c>
      <c r="H86" s="9">
        <v>74.44</v>
      </c>
      <c r="I86" s="11">
        <f>SUM(H86*0.6)</f>
        <v>44.663999999999994</v>
      </c>
      <c r="J86" s="20" t="s">
        <v>226</v>
      </c>
      <c r="K86" s="11">
        <f>SUM(J86*0.4)</f>
        <v>30.260000000000005</v>
      </c>
      <c r="L86" s="11">
        <f>SUM(I86+K86)</f>
        <v>74.924000000000007</v>
      </c>
      <c r="M86" s="9"/>
    </row>
    <row r="87" spans="1:13" s="1" customFormat="1" ht="32.25" customHeight="1" x14ac:dyDescent="0.15">
      <c r="A87" s="9">
        <v>84</v>
      </c>
      <c r="B87" s="9" t="s">
        <v>221</v>
      </c>
      <c r="C87" s="9" t="s">
        <v>14</v>
      </c>
      <c r="D87" s="35" t="s">
        <v>222</v>
      </c>
      <c r="E87" s="9">
        <v>1</v>
      </c>
      <c r="F87" s="35" t="s">
        <v>227</v>
      </c>
      <c r="G87" s="9">
        <v>66.03</v>
      </c>
      <c r="H87" s="9">
        <v>76.03</v>
      </c>
      <c r="I87" s="11">
        <f>SUM(H87*0.6)</f>
        <v>45.618000000000002</v>
      </c>
      <c r="J87" s="20" t="s">
        <v>228</v>
      </c>
      <c r="K87" s="11">
        <f>SUM(J87*0.4)</f>
        <v>28.900000000000002</v>
      </c>
      <c r="L87" s="11">
        <f>SUM(I87+K87)</f>
        <v>74.518000000000001</v>
      </c>
      <c r="M87" s="9"/>
    </row>
    <row r="88" spans="1:13" s="1" customFormat="1" ht="32.25" customHeight="1" x14ac:dyDescent="0.15">
      <c r="A88" s="9">
        <v>85</v>
      </c>
      <c r="B88" s="9" t="s">
        <v>229</v>
      </c>
      <c r="C88" s="9" t="s">
        <v>14</v>
      </c>
      <c r="D88" s="35" t="s">
        <v>230</v>
      </c>
      <c r="E88" s="9">
        <v>1</v>
      </c>
      <c r="F88" s="35" t="s">
        <v>231</v>
      </c>
      <c r="G88" s="9">
        <v>69.290000000000006</v>
      </c>
      <c r="H88" s="9">
        <v>69.290000000000006</v>
      </c>
      <c r="I88" s="11">
        <f>SUM(H88*0.6)</f>
        <v>41.574000000000005</v>
      </c>
      <c r="J88" s="20" t="s">
        <v>232</v>
      </c>
      <c r="K88" s="11">
        <f>SUM(J88*0.4)</f>
        <v>30.82</v>
      </c>
      <c r="L88" s="11">
        <f>SUM(I88+K88)</f>
        <v>72.394000000000005</v>
      </c>
      <c r="M88" s="9"/>
    </row>
    <row r="89" spans="1:13" s="1" customFormat="1" ht="32.25" customHeight="1" x14ac:dyDescent="0.15">
      <c r="A89" s="9">
        <v>86</v>
      </c>
      <c r="B89" s="9" t="s">
        <v>229</v>
      </c>
      <c r="C89" s="9" t="s">
        <v>14</v>
      </c>
      <c r="D89" s="35" t="s">
        <v>230</v>
      </c>
      <c r="E89" s="9">
        <v>1</v>
      </c>
      <c r="F89" s="35" t="s">
        <v>233</v>
      </c>
      <c r="G89" s="9">
        <v>69.62</v>
      </c>
      <c r="H89" s="9">
        <v>69.62</v>
      </c>
      <c r="I89" s="11">
        <f>SUM(H89*0.6)</f>
        <v>41.771999999999998</v>
      </c>
      <c r="J89" s="20" t="s">
        <v>234</v>
      </c>
      <c r="K89" s="11">
        <f>SUM(J89*0.4)</f>
        <v>28.480000000000004</v>
      </c>
      <c r="L89" s="11">
        <f>SUM(I89+K89)</f>
        <v>70.25200000000001</v>
      </c>
      <c r="M89" s="9"/>
    </row>
    <row r="90" spans="1:13" s="1" customFormat="1" ht="32.25" customHeight="1" x14ac:dyDescent="0.15">
      <c r="A90" s="9">
        <v>87</v>
      </c>
      <c r="B90" s="9" t="s">
        <v>229</v>
      </c>
      <c r="C90" s="9" t="s">
        <v>14</v>
      </c>
      <c r="D90" s="35" t="s">
        <v>230</v>
      </c>
      <c r="E90" s="9">
        <v>1</v>
      </c>
      <c r="F90" s="35" t="s">
        <v>235</v>
      </c>
      <c r="G90" s="9">
        <v>68.930000000000007</v>
      </c>
      <c r="H90" s="9">
        <v>68.930000000000007</v>
      </c>
      <c r="I90" s="11">
        <f t="shared" si="3"/>
        <v>41.358000000000004</v>
      </c>
      <c r="J90" s="20" t="s">
        <v>236</v>
      </c>
      <c r="K90" s="11">
        <f t="shared" si="4"/>
        <v>28.080000000000002</v>
      </c>
      <c r="L90" s="11">
        <f t="shared" si="5"/>
        <v>69.438000000000002</v>
      </c>
      <c r="M90" s="9"/>
    </row>
    <row r="91" spans="1:13" s="1" customFormat="1" ht="32.25" customHeight="1" x14ac:dyDescent="0.15">
      <c r="A91" s="9">
        <v>88</v>
      </c>
      <c r="B91" s="9" t="s">
        <v>237</v>
      </c>
      <c r="C91" s="9" t="s">
        <v>14</v>
      </c>
      <c r="D91" s="35" t="s">
        <v>238</v>
      </c>
      <c r="E91" s="9">
        <v>1</v>
      </c>
      <c r="F91" s="35" t="s">
        <v>239</v>
      </c>
      <c r="G91" s="9">
        <v>65.540000000000006</v>
      </c>
      <c r="H91" s="9">
        <v>75.540000000000006</v>
      </c>
      <c r="I91" s="11">
        <f t="shared" si="3"/>
        <v>45.324000000000005</v>
      </c>
      <c r="J91" s="20" t="s">
        <v>240</v>
      </c>
      <c r="K91" s="11">
        <f t="shared" si="4"/>
        <v>30.22</v>
      </c>
      <c r="L91" s="11">
        <f t="shared" si="5"/>
        <v>75.544000000000011</v>
      </c>
      <c r="M91" s="9"/>
    </row>
    <row r="92" spans="1:13" s="1" customFormat="1" ht="32.25" customHeight="1" x14ac:dyDescent="0.15">
      <c r="A92" s="9">
        <v>89</v>
      </c>
      <c r="B92" s="9" t="s">
        <v>237</v>
      </c>
      <c r="C92" s="9" t="s">
        <v>14</v>
      </c>
      <c r="D92" s="35" t="s">
        <v>238</v>
      </c>
      <c r="E92" s="9">
        <v>1</v>
      </c>
      <c r="F92" s="35" t="s">
        <v>241</v>
      </c>
      <c r="G92" s="9">
        <v>69.33</v>
      </c>
      <c r="H92" s="9">
        <v>69.33</v>
      </c>
      <c r="I92" s="11">
        <f>SUM(H92*0.6)</f>
        <v>41.597999999999999</v>
      </c>
      <c r="J92" s="20" t="s">
        <v>178</v>
      </c>
      <c r="K92" s="11">
        <f>SUM(J92*0.4)</f>
        <v>31.080000000000002</v>
      </c>
      <c r="L92" s="11">
        <f>SUM(I92+K92)</f>
        <v>72.677999999999997</v>
      </c>
      <c r="M92" s="9"/>
    </row>
    <row r="93" spans="1:13" s="1" customFormat="1" ht="32.25" customHeight="1" x14ac:dyDescent="0.15">
      <c r="A93" s="9">
        <v>90</v>
      </c>
      <c r="B93" s="9" t="s">
        <v>237</v>
      </c>
      <c r="C93" s="9" t="s">
        <v>14</v>
      </c>
      <c r="D93" s="35" t="s">
        <v>238</v>
      </c>
      <c r="E93" s="9">
        <v>1</v>
      </c>
      <c r="F93" s="35" t="s">
        <v>242</v>
      </c>
      <c r="G93" s="9">
        <v>69.349999999999994</v>
      </c>
      <c r="H93" s="9">
        <v>69.349999999999994</v>
      </c>
      <c r="I93" s="11">
        <f>SUM(H93*0.6)</f>
        <v>41.609999999999992</v>
      </c>
      <c r="J93" s="20" t="s">
        <v>77</v>
      </c>
      <c r="K93" s="11">
        <f>SUM(J93*0.4)</f>
        <v>30.32</v>
      </c>
      <c r="L93" s="11">
        <f>SUM(I93+K93)</f>
        <v>71.929999999999993</v>
      </c>
      <c r="M93" s="9"/>
    </row>
    <row r="94" spans="1:13" s="1" customFormat="1" ht="32.25" customHeight="1" x14ac:dyDescent="0.15">
      <c r="A94" s="9">
        <v>91</v>
      </c>
      <c r="B94" s="9" t="s">
        <v>243</v>
      </c>
      <c r="C94" s="9" t="s">
        <v>14</v>
      </c>
      <c r="D94" s="35" t="s">
        <v>244</v>
      </c>
      <c r="E94" s="9">
        <v>1</v>
      </c>
      <c r="F94" s="35" t="s">
        <v>245</v>
      </c>
      <c r="G94" s="9">
        <v>75.739999999999995</v>
      </c>
      <c r="H94" s="9">
        <v>75.739999999999995</v>
      </c>
      <c r="I94" s="11">
        <f t="shared" si="3"/>
        <v>45.443999999999996</v>
      </c>
      <c r="J94" s="20" t="s">
        <v>246</v>
      </c>
      <c r="K94" s="11">
        <f t="shared" si="4"/>
        <v>28.880000000000003</v>
      </c>
      <c r="L94" s="11">
        <f t="shared" si="5"/>
        <v>74.323999999999998</v>
      </c>
      <c r="M94" s="25"/>
    </row>
    <row r="95" spans="1:13" s="1" customFormat="1" ht="32.25" customHeight="1" x14ac:dyDescent="0.15">
      <c r="A95" s="9">
        <v>92</v>
      </c>
      <c r="B95" s="9" t="s">
        <v>243</v>
      </c>
      <c r="C95" s="9" t="s">
        <v>14</v>
      </c>
      <c r="D95" s="35" t="s">
        <v>244</v>
      </c>
      <c r="E95" s="9">
        <v>1</v>
      </c>
      <c r="F95" s="35" t="s">
        <v>247</v>
      </c>
      <c r="G95" s="9">
        <v>67.27</v>
      </c>
      <c r="H95" s="9">
        <v>67.27</v>
      </c>
      <c r="I95" s="11">
        <f t="shared" si="3"/>
        <v>40.361999999999995</v>
      </c>
      <c r="J95" s="20" t="s">
        <v>24</v>
      </c>
      <c r="K95" s="11">
        <f t="shared" si="4"/>
        <v>31.92</v>
      </c>
      <c r="L95" s="11">
        <f t="shared" si="5"/>
        <v>72.281999999999996</v>
      </c>
      <c r="M95" s="25"/>
    </row>
    <row r="96" spans="1:13" s="1" customFormat="1" ht="32.25" customHeight="1" x14ac:dyDescent="0.15">
      <c r="A96" s="9">
        <v>93</v>
      </c>
      <c r="B96" s="9" t="s">
        <v>243</v>
      </c>
      <c r="C96" s="9" t="s">
        <v>14</v>
      </c>
      <c r="D96" s="35" t="s">
        <v>244</v>
      </c>
      <c r="E96" s="9">
        <v>1</v>
      </c>
      <c r="F96" s="35" t="s">
        <v>248</v>
      </c>
      <c r="G96" s="9">
        <v>65.819999999999993</v>
      </c>
      <c r="H96" s="9">
        <v>65.819999999999993</v>
      </c>
      <c r="I96" s="11">
        <f t="shared" si="3"/>
        <v>39.491999999999997</v>
      </c>
      <c r="J96" s="20" t="s">
        <v>249</v>
      </c>
      <c r="K96" s="11">
        <f t="shared" si="4"/>
        <v>30.960000000000004</v>
      </c>
      <c r="L96" s="11">
        <f t="shared" si="5"/>
        <v>70.451999999999998</v>
      </c>
      <c r="M96" s="25"/>
    </row>
    <row r="97" spans="1:13" s="1" customFormat="1" ht="32.25" customHeight="1" x14ac:dyDescent="0.15">
      <c r="A97" s="9">
        <v>94</v>
      </c>
      <c r="B97" s="10" t="s">
        <v>250</v>
      </c>
      <c r="C97" s="9" t="s">
        <v>14</v>
      </c>
      <c r="D97" s="11" t="s">
        <v>251</v>
      </c>
      <c r="E97" s="10">
        <v>1</v>
      </c>
      <c r="F97" s="11" t="s">
        <v>252</v>
      </c>
      <c r="G97" s="9">
        <v>72.66</v>
      </c>
      <c r="H97" s="9">
        <v>72.66</v>
      </c>
      <c r="I97" s="11">
        <f t="shared" si="3"/>
        <v>43.595999999999997</v>
      </c>
      <c r="J97" s="20">
        <v>79.55</v>
      </c>
      <c r="K97" s="11">
        <f t="shared" si="4"/>
        <v>31.82</v>
      </c>
      <c r="L97" s="11">
        <f t="shared" si="5"/>
        <v>75.415999999999997</v>
      </c>
      <c r="M97" s="9"/>
    </row>
    <row r="98" spans="1:13" s="1" customFormat="1" ht="32.25" customHeight="1" x14ac:dyDescent="0.15">
      <c r="A98" s="9">
        <v>95</v>
      </c>
      <c r="B98" s="10" t="s">
        <v>250</v>
      </c>
      <c r="C98" s="9" t="s">
        <v>14</v>
      </c>
      <c r="D98" s="11" t="s">
        <v>251</v>
      </c>
      <c r="E98" s="9">
        <v>1</v>
      </c>
      <c r="F98" s="11" t="s">
        <v>253</v>
      </c>
      <c r="G98" s="9">
        <v>65.05</v>
      </c>
      <c r="H98" s="9">
        <v>65.05</v>
      </c>
      <c r="I98" s="11">
        <f t="shared" si="3"/>
        <v>39.029999999999994</v>
      </c>
      <c r="J98" s="20" t="s">
        <v>201</v>
      </c>
      <c r="K98" s="11">
        <f t="shared" si="4"/>
        <v>30.660000000000004</v>
      </c>
      <c r="L98" s="11">
        <f t="shared" si="5"/>
        <v>69.69</v>
      </c>
      <c r="M98" s="9"/>
    </row>
    <row r="99" spans="1:13" s="1" customFormat="1" ht="32.25" customHeight="1" x14ac:dyDescent="0.15">
      <c r="A99" s="9">
        <v>96</v>
      </c>
      <c r="B99" s="10" t="s">
        <v>254</v>
      </c>
      <c r="C99" s="9" t="s">
        <v>14</v>
      </c>
      <c r="D99" s="11" t="s">
        <v>255</v>
      </c>
      <c r="E99" s="9">
        <v>1</v>
      </c>
      <c r="F99" s="11" t="s">
        <v>256</v>
      </c>
      <c r="G99" s="9">
        <v>73.06</v>
      </c>
      <c r="H99" s="9">
        <v>83.06</v>
      </c>
      <c r="I99" s="11">
        <f t="shared" si="3"/>
        <v>49.835999999999999</v>
      </c>
      <c r="J99" s="20" t="s">
        <v>257</v>
      </c>
      <c r="K99" s="11">
        <f t="shared" si="4"/>
        <v>30.439999999999998</v>
      </c>
      <c r="L99" s="11">
        <f t="shared" si="5"/>
        <v>80.275999999999996</v>
      </c>
      <c r="M99" s="25"/>
    </row>
    <row r="100" spans="1:13" s="1" customFormat="1" ht="32.25" customHeight="1" x14ac:dyDescent="0.15">
      <c r="A100" s="9">
        <v>97</v>
      </c>
      <c r="B100" s="10" t="s">
        <v>254</v>
      </c>
      <c r="C100" s="9" t="s">
        <v>14</v>
      </c>
      <c r="D100" s="11" t="s">
        <v>255</v>
      </c>
      <c r="E100" s="9">
        <v>1</v>
      </c>
      <c r="F100" s="11" t="s">
        <v>258</v>
      </c>
      <c r="G100" s="9">
        <v>60.19</v>
      </c>
      <c r="H100" s="9">
        <v>60.19</v>
      </c>
      <c r="I100" s="11">
        <f t="shared" si="3"/>
        <v>36.113999999999997</v>
      </c>
      <c r="J100" s="20" t="s">
        <v>259</v>
      </c>
      <c r="K100" s="11">
        <f t="shared" si="4"/>
        <v>30.02</v>
      </c>
      <c r="L100" s="11">
        <f t="shared" si="5"/>
        <v>66.134</v>
      </c>
      <c r="M100" s="25"/>
    </row>
    <row r="101" spans="1:13" s="1" customFormat="1" ht="36.75" customHeight="1" x14ac:dyDescent="0.15">
      <c r="A101" s="2"/>
      <c r="B101" s="3"/>
      <c r="C101" s="2"/>
      <c r="D101" s="2"/>
      <c r="E101" s="2"/>
      <c r="F101" s="2"/>
      <c r="G101" s="2"/>
      <c r="H101" s="2"/>
      <c r="I101" s="2"/>
      <c r="J101" s="8"/>
      <c r="K101" s="2"/>
      <c r="L101" s="2"/>
      <c r="M101" s="2"/>
    </row>
    <row r="102" spans="1:13" s="1" customFormat="1" ht="36.75" customHeight="1" x14ac:dyDescent="0.15">
      <c r="A102" s="2"/>
      <c r="B102" s="3"/>
      <c r="C102" s="2"/>
      <c r="D102" s="2"/>
      <c r="E102" s="2"/>
      <c r="F102" s="2"/>
      <c r="G102" s="2"/>
      <c r="H102" s="2"/>
      <c r="I102" s="2"/>
      <c r="J102" s="8"/>
      <c r="K102" s="2"/>
      <c r="L102" s="2"/>
      <c r="M102" s="2"/>
    </row>
    <row r="103" spans="1:13" s="1" customFormat="1" ht="36.75" customHeight="1" x14ac:dyDescent="0.15">
      <c r="A103" s="2"/>
      <c r="B103" s="3"/>
      <c r="C103" s="2"/>
      <c r="D103" s="2"/>
      <c r="E103" s="2"/>
      <c r="F103" s="2"/>
      <c r="G103" s="2"/>
      <c r="H103" s="2"/>
      <c r="I103" s="2"/>
      <c r="J103" s="8"/>
      <c r="K103" s="2"/>
      <c r="L103" s="2"/>
      <c r="M103" s="2"/>
    </row>
    <row r="104" spans="1:13" s="1" customFormat="1" ht="36.75" customHeight="1" x14ac:dyDescent="0.15">
      <c r="A104" s="2"/>
      <c r="B104" s="3"/>
      <c r="C104" s="2"/>
      <c r="D104" s="2"/>
      <c r="E104" s="2"/>
      <c r="F104" s="2"/>
      <c r="G104" s="2"/>
      <c r="H104" s="2"/>
      <c r="I104" s="2"/>
      <c r="J104" s="8"/>
      <c r="K104" s="2"/>
      <c r="L104" s="2"/>
      <c r="M104" s="2"/>
    </row>
    <row r="105" spans="1:13" s="1" customFormat="1" ht="36.75" customHeight="1" x14ac:dyDescent="0.15">
      <c r="A105" s="2"/>
      <c r="B105" s="3"/>
      <c r="C105" s="2"/>
      <c r="D105" s="2"/>
      <c r="E105" s="2"/>
      <c r="F105" s="2"/>
      <c r="G105" s="2"/>
      <c r="H105" s="2"/>
      <c r="I105" s="2"/>
      <c r="J105" s="8"/>
      <c r="K105" s="2"/>
      <c r="L105" s="2"/>
      <c r="M105" s="2"/>
    </row>
    <row r="106" spans="1:13" s="1" customFormat="1" ht="36.75" customHeight="1" x14ac:dyDescent="0.15">
      <c r="A106" s="2"/>
      <c r="B106" s="3"/>
      <c r="C106" s="2"/>
      <c r="D106" s="2"/>
      <c r="E106" s="2"/>
      <c r="F106" s="2"/>
      <c r="G106" s="2"/>
      <c r="H106" s="2"/>
      <c r="I106" s="2"/>
      <c r="J106" s="8"/>
      <c r="K106" s="2"/>
      <c r="L106" s="2"/>
      <c r="M106" s="2"/>
    </row>
    <row r="107" spans="1:13" s="1" customFormat="1" ht="36.75" customHeight="1" x14ac:dyDescent="0.15">
      <c r="A107" s="2"/>
      <c r="B107" s="3"/>
      <c r="C107" s="2"/>
      <c r="D107" s="2"/>
      <c r="E107" s="2"/>
      <c r="F107" s="2"/>
      <c r="G107" s="2"/>
      <c r="H107" s="2"/>
      <c r="I107" s="2"/>
      <c r="J107" s="8"/>
      <c r="K107" s="2"/>
      <c r="L107" s="2"/>
      <c r="M107" s="2"/>
    </row>
    <row r="108" spans="1:13" s="1" customFormat="1" ht="36.75" customHeight="1" x14ac:dyDescent="0.15">
      <c r="A108" s="2"/>
      <c r="B108" s="3"/>
      <c r="C108" s="2"/>
      <c r="D108" s="2"/>
      <c r="E108" s="2"/>
      <c r="F108" s="2"/>
      <c r="G108" s="2"/>
      <c r="H108" s="2"/>
      <c r="I108" s="2"/>
      <c r="J108" s="8"/>
      <c r="K108" s="2"/>
      <c r="L108" s="2"/>
      <c r="M108" s="2"/>
    </row>
    <row r="109" spans="1:13" s="1" customFormat="1" ht="36.75" customHeight="1" x14ac:dyDescent="0.15">
      <c r="A109" s="2"/>
      <c r="B109" s="3"/>
      <c r="C109" s="2"/>
      <c r="D109" s="2"/>
      <c r="E109" s="2"/>
      <c r="F109" s="2"/>
      <c r="G109" s="2"/>
      <c r="H109" s="2"/>
      <c r="I109" s="2"/>
      <c r="J109" s="8"/>
      <c r="K109" s="2"/>
      <c r="L109" s="2"/>
      <c r="M109" s="2"/>
    </row>
  </sheetData>
  <sortState ref="A93:AB95">
    <sortCondition descending="1" ref="L93:L95"/>
  </sortState>
  <mergeCells count="1">
    <mergeCell ref="A2:M2"/>
  </mergeCells>
  <phoneticPr fontId="9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综合成绩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cp:lastPrinted>2024-10-28T02:50:55Z</cp:lastPrinted>
  <dcterms:created xsi:type="dcterms:W3CDTF">2022-08-08T07:30:00Z</dcterms:created>
  <dcterms:modified xsi:type="dcterms:W3CDTF">2024-10-29T03:19:48Z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6AE82075DD454A768ED55D6EC7293AFC_13</vt:lpwstr>
  </property>
  <property fmtid="{D5CDD505-2E9C-101B-9397-08002B2CF9AE}" pid="3" name="KSOProductBuildVer">
    <vt:lpwstr>2052-12.1.0.16729</vt:lpwstr>
  </property>
</Properties>
</file>