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720" windowHeight="1246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9" i="1" l="1"/>
  <c r="J12" i="1" l="1"/>
  <c r="F12" i="1"/>
  <c r="C12" i="1"/>
</calcChain>
</file>

<file path=xl/sharedStrings.xml><?xml version="1.0" encoding="utf-8"?>
<sst xmlns="http://schemas.openxmlformats.org/spreadsheetml/2006/main" count="84" uniqueCount="59">
  <si>
    <t>行政区</t>
  </si>
  <si>
    <t>序号</t>
  </si>
  <si>
    <t>项目名称</t>
  </si>
  <si>
    <t>电子监管号</t>
  </si>
  <si>
    <t>地块位置</t>
  </si>
  <si>
    <t>地块类型</t>
  </si>
  <si>
    <t>地块面积</t>
  </si>
  <si>
    <t>容积率</t>
  </si>
  <si>
    <t>签订日期</t>
  </si>
  <si>
    <t>建设状态</t>
  </si>
  <si>
    <t>其他普通商品住房用地</t>
  </si>
  <si>
    <t>已动工未竣工</t>
  </si>
  <si>
    <t>未动工</t>
  </si>
  <si>
    <t>城镇住宅用地</t>
  </si>
  <si>
    <t>原河头木器厂（刘良基）</t>
  </si>
  <si>
    <t>4414262014B00984-3</t>
  </si>
  <si>
    <t>河头镇河头村</t>
  </si>
  <si>
    <t>梅州市盛世中联旅游发展有限公司</t>
  </si>
  <si>
    <t>4414262017B00057-2</t>
  </si>
  <si>
    <t>差干镇差干村</t>
  </si>
  <si>
    <t>广东相思河畔文化旅游产业投资有限公司</t>
  </si>
  <si>
    <t>4414262017B00138</t>
  </si>
  <si>
    <t>差干镇加丰村</t>
  </si>
  <si>
    <t>蔡惠明</t>
  </si>
  <si>
    <t>4414262018B00043-1</t>
  </si>
  <si>
    <t>大柘镇丰光村</t>
  </si>
  <si>
    <t>4414262018B00109-1</t>
  </si>
  <si>
    <t>4414262018B00111-1</t>
  </si>
  <si>
    <t>平远县好居房地产有限公司</t>
  </si>
  <si>
    <t>4414262019B00084-1</t>
  </si>
  <si>
    <t>大柘镇杞园村</t>
  </si>
  <si>
    <t>广东中裕生态农业投资有限公司</t>
  </si>
  <si>
    <t>4414262020B00034</t>
  </si>
  <si>
    <t>平远县仁居镇上远村</t>
  </si>
  <si>
    <t>单位：公顷</t>
    <phoneticPr fontId="4" type="noConversion"/>
  </si>
  <si>
    <t>平远县</t>
    <phoneticPr fontId="4" type="noConversion"/>
  </si>
  <si>
    <t>合计</t>
    <phoneticPr fontId="4" type="noConversion"/>
  </si>
  <si>
    <t>存量住宅用地清单</t>
    <phoneticPr fontId="4" type="noConversion"/>
  </si>
  <si>
    <t>大柘镇柘东路侧</t>
    <phoneticPr fontId="4" type="noConversion"/>
  </si>
  <si>
    <t>4414262020B00046</t>
  </si>
  <si>
    <t>平远铜锣湾房地产开发有限公司</t>
  </si>
  <si>
    <t>4414262021B00075</t>
  </si>
  <si>
    <t>大柘镇岭下村</t>
  </si>
  <si>
    <t>姚荣尹、颜文新</t>
  </si>
  <si>
    <t>4414262021B00125</t>
  </si>
  <si>
    <t>4414262021B00141</t>
  </si>
  <si>
    <t>姚勇祥2</t>
    <phoneticPr fontId="4" type="noConversion"/>
  </si>
  <si>
    <t>广东平盛园区开发有限公司</t>
  </si>
  <si>
    <t>产业转移工业园三期</t>
  </si>
  <si>
    <t>城镇住宅-普通商品住房</t>
  </si>
  <si>
    <t>4414262022B00090</t>
  </si>
  <si>
    <t>4414262022B00108</t>
  </si>
  <si>
    <t>广东平盛园区开发有限公司</t>
    <phoneticPr fontId="4" type="noConversion"/>
  </si>
  <si>
    <t>已动工未竣工</t>
    <phoneticPr fontId="4" type="noConversion"/>
  </si>
  <si>
    <t>已动工未竣工</t>
    <phoneticPr fontId="4" type="noConversion"/>
  </si>
  <si>
    <t>丘定安</t>
    <phoneticPr fontId="4" type="noConversion"/>
  </si>
  <si>
    <t>4414262023B00018</t>
    <phoneticPr fontId="4" type="noConversion"/>
  </si>
  <si>
    <t>仁居镇中山街</t>
    <phoneticPr fontId="4" type="noConversion"/>
  </si>
  <si>
    <t>未动工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</si>
</sst>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0" x14ac:knownFonts="1">
    <font>
      <sz val="11"/>
      <color indexed="8"/>
      <name val="宋体"/>
      <charset val="1"/>
      <scheme val="minor"/>
    </font>
    <font>
      <b/>
      <sz val="1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79;&#22320;&#21488;&#36134;/2020&#24180;&#20986;&#35753;&#12289;&#21010;&#25320;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地出让"/>
      <sheetName val="划拨用地"/>
    </sheetNames>
    <sheetDataSet>
      <sheetData sheetId="0">
        <row r="6">
          <cell r="D6" t="str">
            <v>梅州市新京盛实业有限公司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9"/>
  <sheetViews>
    <sheetView tabSelected="1" topLeftCell="D1" workbookViewId="0">
      <selection activeCell="C15" sqref="A15:XFD15"/>
    </sheetView>
  </sheetViews>
  <sheetFormatPr defaultColWidth="10" defaultRowHeight="13.5" x14ac:dyDescent="0.15"/>
  <cols>
    <col min="1" max="1" width="9.75" customWidth="1"/>
    <col min="2" max="2" width="11.25" customWidth="1"/>
    <col min="3" max="3" width="41.625" customWidth="1"/>
    <col min="4" max="4" width="20.625" customWidth="1"/>
    <col min="5" max="5" width="35.375" customWidth="1"/>
    <col min="6" max="6" width="22" customWidth="1"/>
    <col min="7" max="7" width="12.125" customWidth="1"/>
    <col min="8" max="8" width="14.375" customWidth="1"/>
    <col min="9" max="9" width="11.75" customWidth="1"/>
    <col min="10" max="10" width="28.875" customWidth="1"/>
    <col min="11" max="13" width="9.75" customWidth="1"/>
  </cols>
  <sheetData>
    <row r="1" spans="1:10" ht="45.2" customHeight="1" x14ac:dyDescent="0.15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4.25" customHeight="1" x14ac:dyDescent="0.15">
      <c r="A2" s="4" t="s">
        <v>34</v>
      </c>
    </row>
    <row r="3" spans="1:10" ht="31.7" customHeight="1" x14ac:dyDescent="0.15">
      <c r="A3" s="14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3" t="s">
        <v>8</v>
      </c>
      <c r="J3" s="1" t="s">
        <v>9</v>
      </c>
    </row>
    <row r="4" spans="1:10" ht="21.2" customHeight="1" x14ac:dyDescent="0.15">
      <c r="A4" s="26" t="s">
        <v>35</v>
      </c>
      <c r="B4" s="12">
        <v>1</v>
      </c>
      <c r="C4" s="2" t="s">
        <v>14</v>
      </c>
      <c r="D4" s="2" t="s">
        <v>15</v>
      </c>
      <c r="E4" s="2" t="s">
        <v>16</v>
      </c>
      <c r="F4" s="2" t="s">
        <v>10</v>
      </c>
      <c r="G4" s="2">
        <v>0.25769999999999998</v>
      </c>
      <c r="H4" s="2">
        <v>1.4</v>
      </c>
      <c r="I4" s="16">
        <v>41780.420497685198</v>
      </c>
      <c r="J4" s="2" t="s">
        <v>53</v>
      </c>
    </row>
    <row r="5" spans="1:10" ht="21.2" customHeight="1" x14ac:dyDescent="0.15">
      <c r="A5" s="27"/>
      <c r="B5" s="12">
        <v>2</v>
      </c>
      <c r="C5" s="2" t="s">
        <v>17</v>
      </c>
      <c r="D5" s="2" t="s">
        <v>18</v>
      </c>
      <c r="E5" s="2" t="s">
        <v>19</v>
      </c>
      <c r="F5" s="2" t="s">
        <v>10</v>
      </c>
      <c r="G5" s="2">
        <v>0.58099999999999996</v>
      </c>
      <c r="H5" s="2">
        <v>2.5</v>
      </c>
      <c r="I5" s="16">
        <v>42821.347581018497</v>
      </c>
      <c r="J5" s="2" t="s">
        <v>12</v>
      </c>
    </row>
    <row r="6" spans="1:10" ht="21.2" customHeight="1" x14ac:dyDescent="0.15">
      <c r="A6" s="27"/>
      <c r="B6" s="12">
        <v>3</v>
      </c>
      <c r="C6" s="2" t="s">
        <v>20</v>
      </c>
      <c r="D6" s="2" t="s">
        <v>21</v>
      </c>
      <c r="E6" s="2" t="s">
        <v>22</v>
      </c>
      <c r="F6" s="2" t="s">
        <v>10</v>
      </c>
      <c r="G6" s="2">
        <v>3.6825700000000001</v>
      </c>
      <c r="H6" s="2">
        <v>1.5</v>
      </c>
      <c r="I6" s="16">
        <v>43093.366597222201</v>
      </c>
      <c r="J6" s="2" t="s">
        <v>11</v>
      </c>
    </row>
    <row r="7" spans="1:10" ht="21.2" customHeight="1" x14ac:dyDescent="0.15">
      <c r="A7" s="27"/>
      <c r="B7" s="12">
        <v>4</v>
      </c>
      <c r="C7" s="28" t="s">
        <v>23</v>
      </c>
      <c r="D7" s="2" t="s">
        <v>24</v>
      </c>
      <c r="E7" s="2" t="s">
        <v>25</v>
      </c>
      <c r="F7" s="2" t="s">
        <v>10</v>
      </c>
      <c r="G7" s="2">
        <v>1.28233</v>
      </c>
      <c r="H7" s="2">
        <v>4</v>
      </c>
      <c r="I7" s="16">
        <v>43273.457685185203</v>
      </c>
      <c r="J7" s="2" t="s">
        <v>12</v>
      </c>
    </row>
    <row r="8" spans="1:10" ht="21.2" customHeight="1" x14ac:dyDescent="0.15">
      <c r="A8" s="27"/>
      <c r="B8" s="12">
        <v>4</v>
      </c>
      <c r="C8" s="28"/>
      <c r="D8" s="2" t="s">
        <v>26</v>
      </c>
      <c r="E8" s="2" t="s">
        <v>25</v>
      </c>
      <c r="F8" s="2" t="s">
        <v>10</v>
      </c>
      <c r="G8" s="2">
        <v>1.9303999999999999</v>
      </c>
      <c r="H8" s="2">
        <v>4</v>
      </c>
      <c r="I8" s="16">
        <v>43397.448969907397</v>
      </c>
      <c r="J8" s="2" t="s">
        <v>12</v>
      </c>
    </row>
    <row r="9" spans="1:10" ht="21.2" customHeight="1" x14ac:dyDescent="0.15">
      <c r="A9" s="27"/>
      <c r="B9" s="12">
        <v>4</v>
      </c>
      <c r="C9" s="28"/>
      <c r="D9" s="2" t="s">
        <v>27</v>
      </c>
      <c r="E9" s="2" t="s">
        <v>25</v>
      </c>
      <c r="F9" s="2" t="s">
        <v>10</v>
      </c>
      <c r="G9" s="2">
        <v>2.0297000000000001</v>
      </c>
      <c r="H9" s="2">
        <v>4</v>
      </c>
      <c r="I9" s="16">
        <v>43397.450150463003</v>
      </c>
      <c r="J9" s="2" t="s">
        <v>12</v>
      </c>
    </row>
    <row r="10" spans="1:10" ht="21.2" customHeight="1" x14ac:dyDescent="0.15">
      <c r="A10" s="27"/>
      <c r="B10" s="12">
        <v>5</v>
      </c>
      <c r="C10" s="2" t="s">
        <v>28</v>
      </c>
      <c r="D10" s="2" t="s">
        <v>29</v>
      </c>
      <c r="E10" s="2" t="s">
        <v>25</v>
      </c>
      <c r="F10" s="2" t="s">
        <v>13</v>
      </c>
      <c r="G10" s="2">
        <v>0.14091100000000001</v>
      </c>
      <c r="H10" s="2">
        <v>3</v>
      </c>
      <c r="I10" s="16">
        <v>43532.673900463</v>
      </c>
      <c r="J10" s="2" t="s">
        <v>12</v>
      </c>
    </row>
    <row r="11" spans="1:10" ht="21.2" customHeight="1" x14ac:dyDescent="0.15">
      <c r="A11" s="27"/>
      <c r="B11" s="12">
        <v>6</v>
      </c>
      <c r="C11" s="5" t="s">
        <v>31</v>
      </c>
      <c r="D11" s="5" t="s">
        <v>32</v>
      </c>
      <c r="E11" s="5" t="s">
        <v>33</v>
      </c>
      <c r="F11" s="5" t="s">
        <v>13</v>
      </c>
      <c r="G11" s="5">
        <v>2.6581000000000001</v>
      </c>
      <c r="H11" s="5">
        <v>1.2</v>
      </c>
      <c r="I11" s="17">
        <v>43997.403078703697</v>
      </c>
      <c r="J11" s="5" t="s">
        <v>12</v>
      </c>
    </row>
    <row r="12" spans="1:10" ht="21.2" customHeight="1" x14ac:dyDescent="0.15">
      <c r="A12" s="27"/>
      <c r="B12" s="12">
        <v>7</v>
      </c>
      <c r="C12" s="9" t="str">
        <f>[1]土地出让!$D$6</f>
        <v>梅州市新京盛实业有限公司</v>
      </c>
      <c r="D12" s="9" t="s">
        <v>39</v>
      </c>
      <c r="E12" s="9" t="s">
        <v>38</v>
      </c>
      <c r="F12" s="9" t="str">
        <f>$F$11</f>
        <v>城镇住宅用地</v>
      </c>
      <c r="G12" s="9">
        <v>6.9839799999999999</v>
      </c>
      <c r="H12" s="9">
        <v>3.5</v>
      </c>
      <c r="I12" s="18">
        <v>44048</v>
      </c>
      <c r="J12" s="9" t="str">
        <f>$J$11</f>
        <v>未动工</v>
      </c>
    </row>
    <row r="13" spans="1:10" ht="21.2" customHeight="1" x14ac:dyDescent="0.15">
      <c r="A13" s="27"/>
      <c r="B13" s="12">
        <v>8</v>
      </c>
      <c r="C13" s="11" t="s">
        <v>40</v>
      </c>
      <c r="D13" s="9" t="s">
        <v>41</v>
      </c>
      <c r="E13" s="9" t="s">
        <v>42</v>
      </c>
      <c r="F13" s="9" t="s">
        <v>13</v>
      </c>
      <c r="G13" s="9">
        <v>5.228205</v>
      </c>
      <c r="H13" s="9">
        <v>3.9</v>
      </c>
      <c r="I13" s="18">
        <v>44368</v>
      </c>
      <c r="J13" s="20" t="s">
        <v>11</v>
      </c>
    </row>
    <row r="14" spans="1:10" ht="21.2" customHeight="1" x14ac:dyDescent="0.15">
      <c r="A14" s="27"/>
      <c r="B14" s="12">
        <v>9</v>
      </c>
      <c r="C14" s="15" t="s">
        <v>46</v>
      </c>
      <c r="D14" s="15" t="s">
        <v>44</v>
      </c>
      <c r="E14" s="15" t="s">
        <v>42</v>
      </c>
      <c r="F14" s="9" t="s">
        <v>13</v>
      </c>
      <c r="G14" s="15">
        <v>7.1400000000000005E-2</v>
      </c>
      <c r="H14" s="9">
        <v>2.9</v>
      </c>
      <c r="I14" s="19">
        <v>44477</v>
      </c>
      <c r="J14" s="9" t="s">
        <v>12</v>
      </c>
    </row>
    <row r="15" spans="1:10" ht="21.2" customHeight="1" x14ac:dyDescent="0.15">
      <c r="A15" s="27"/>
      <c r="B15" s="23">
        <v>10</v>
      </c>
      <c r="C15" s="15" t="s">
        <v>43</v>
      </c>
      <c r="D15" s="15" t="s">
        <v>45</v>
      </c>
      <c r="E15" s="15" t="s">
        <v>30</v>
      </c>
      <c r="F15" s="9" t="s">
        <v>13</v>
      </c>
      <c r="G15" s="15">
        <v>0.101857</v>
      </c>
      <c r="H15" s="9">
        <v>3.1</v>
      </c>
      <c r="I15" s="19">
        <v>44478</v>
      </c>
      <c r="J15" s="9" t="s">
        <v>54</v>
      </c>
    </row>
    <row r="16" spans="1:10" ht="21.2" customHeight="1" x14ac:dyDescent="0.15">
      <c r="A16" s="27"/>
      <c r="B16" s="21">
        <v>11</v>
      </c>
      <c r="C16" s="15" t="s">
        <v>52</v>
      </c>
      <c r="D16" s="15" t="s">
        <v>50</v>
      </c>
      <c r="E16" s="15" t="s">
        <v>48</v>
      </c>
      <c r="F16" s="21" t="s">
        <v>49</v>
      </c>
      <c r="G16" s="15">
        <v>1.1136999999999999</v>
      </c>
      <c r="H16" s="21">
        <v>3</v>
      </c>
      <c r="I16" s="19">
        <v>44872</v>
      </c>
      <c r="J16" s="21" t="s">
        <v>12</v>
      </c>
    </row>
    <row r="17" spans="1:10" ht="21.2" customHeight="1" x14ac:dyDescent="0.15">
      <c r="A17" s="27"/>
      <c r="B17" s="24">
        <v>12</v>
      </c>
      <c r="C17" s="15" t="s">
        <v>47</v>
      </c>
      <c r="D17" s="15" t="s">
        <v>51</v>
      </c>
      <c r="E17" s="15" t="s">
        <v>48</v>
      </c>
      <c r="F17" s="21" t="s">
        <v>49</v>
      </c>
      <c r="G17" s="15">
        <v>1.7175</v>
      </c>
      <c r="H17" s="21">
        <v>3</v>
      </c>
      <c r="I17" s="19">
        <v>44872</v>
      </c>
      <c r="J17" s="21" t="s">
        <v>12</v>
      </c>
    </row>
    <row r="18" spans="1:10" ht="21.2" customHeight="1" x14ac:dyDescent="0.15">
      <c r="A18" s="27"/>
      <c r="B18" s="22">
        <v>13</v>
      </c>
      <c r="C18" s="15" t="s">
        <v>55</v>
      </c>
      <c r="D18" s="15" t="s">
        <v>56</v>
      </c>
      <c r="E18" s="15" t="s">
        <v>57</v>
      </c>
      <c r="F18" s="24" t="s">
        <v>49</v>
      </c>
      <c r="G18" s="15">
        <v>1.9E-2</v>
      </c>
      <c r="H18" s="24">
        <v>1.8</v>
      </c>
      <c r="I18" s="19">
        <v>45061</v>
      </c>
      <c r="J18" s="24" t="s">
        <v>58</v>
      </c>
    </row>
    <row r="19" spans="1:10" s="10" customFormat="1" ht="21.2" customHeight="1" x14ac:dyDescent="0.15">
      <c r="A19" s="27"/>
      <c r="B19" s="13" t="s">
        <v>36</v>
      </c>
      <c r="C19" s="7">
        <v>13</v>
      </c>
      <c r="D19" s="6"/>
      <c r="E19" s="6"/>
      <c r="F19" s="6"/>
      <c r="G19" s="8">
        <f>SUM(G4:G18)</f>
        <v>27.798352999999999</v>
      </c>
      <c r="H19" s="6"/>
      <c r="I19" s="6"/>
      <c r="J19" s="6"/>
    </row>
  </sheetData>
  <mergeCells count="3">
    <mergeCell ref="A1:J1"/>
    <mergeCell ref="A4:A19"/>
    <mergeCell ref="C7:C9"/>
  </mergeCells>
  <phoneticPr fontId="4" type="noConversion"/>
  <pageMargins left="0.75" right="0.75" top="0.270000010728836" bottom="0.270000010728836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2021-01-05T06:50:39Z</cp:lastPrinted>
  <dcterms:created xsi:type="dcterms:W3CDTF">2020-07-30T00:56:00Z</dcterms:created>
  <dcterms:modified xsi:type="dcterms:W3CDTF">2023-09-19T00:43:00Z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